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727"/>
  <workbookPr defaultThemeVersion="124226"/>
  <mc:AlternateContent xmlns:mc="http://schemas.openxmlformats.org/markup-compatibility/2006">
    <mc:Choice Requires="x15">
      <x15ac:absPath xmlns:x15ac="http://schemas.microsoft.com/office/spreadsheetml/2010/11/ac" url="D:\HVV\LTT\Đánh giá Quí\Năm 2019\Quí 2\"/>
    </mc:Choice>
  </mc:AlternateContent>
  <xr:revisionPtr revIDLastSave="0" documentId="13_ncr:1_{F88226B6-F082-4AC5-A4BD-E261048CB5C9}" xr6:coauthVersionLast="43" xr6:coauthVersionMax="43" xr10:uidLastSave="{00000000-0000-0000-0000-000000000000}"/>
  <bookViews>
    <workbookView xWindow="-108" yWindow="-108" windowWidth="23256" windowHeight="12576" xr2:uid="{00000000-000D-0000-FFFF-FFFF00000000}"/>
  </bookViews>
  <sheets>
    <sheet name="1+3B Viết" sheetId="11" r:id="rId1"/>
  </sheets>
  <definedNames>
    <definedName name="_xlnm._FilterDatabase" localSheetId="0" hidden="1">'1+3B Viết'!$A$11:$H$11</definedName>
    <definedName name="_xlnm.Print_Titles" localSheetId="0">'1+3B Viết'!$11:$11</definedName>
  </definedNames>
  <calcPr calcId="18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H63" i="11" l="1"/>
  <c r="H62" i="11"/>
  <c r="H61" i="11"/>
  <c r="H60" i="11"/>
  <c r="F49" i="11"/>
  <c r="F44" i="11"/>
  <c r="E44" i="11"/>
  <c r="F38" i="11"/>
  <c r="E38" i="11"/>
  <c r="F33" i="11"/>
  <c r="E33" i="11"/>
  <c r="F29" i="11"/>
  <c r="E29" i="11"/>
  <c r="F25" i="11"/>
  <c r="E25" i="11"/>
  <c r="E24" i="11" s="1"/>
  <c r="F18" i="11"/>
  <c r="F14" i="11" s="1"/>
  <c r="E18" i="11"/>
  <c r="E14" i="11"/>
  <c r="F32" i="11" l="1"/>
  <c r="E13" i="11"/>
  <c r="E32" i="11"/>
  <c r="F24" i="11"/>
  <c r="F13" i="11" s="1"/>
  <c r="F56" i="11" l="1"/>
  <c r="E56" i="11"/>
</calcChain>
</file>

<file path=xl/sharedStrings.xml><?xml version="1.0" encoding="utf-8"?>
<sst xmlns="http://schemas.openxmlformats.org/spreadsheetml/2006/main" count="117" uniqueCount="106">
  <si>
    <t>Ghi chú</t>
  </si>
  <si>
    <t>CỘNG HÒA XÃ HỘI CHỦ NGHĨA VIỆT NAM
Độc lập - Tự do - Hạnh phúc</t>
  </si>
  <si>
    <t>(1)</t>
  </si>
  <si>
    <t>(2)</t>
  </si>
  <si>
    <t>(3)</t>
  </si>
  <si>
    <t>(4)</t>
  </si>
  <si>
    <t>(5)</t>
  </si>
  <si>
    <t>(6)</t>
  </si>
  <si>
    <t>I</t>
  </si>
  <si>
    <t>II</t>
  </si>
  <si>
    <t>III</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</si>
  <si>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</si>
  <si>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</si>
  <si>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</si>
  <si>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</si>
  <si>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Điểm CBCCVC tự chấm</t>
  </si>
  <si>
    <t>Điểm thực tế đạt được</t>
  </si>
  <si>
    <t>Tiêu chí 1: Ý thức tổ chức kỷ luật, phẩm chất đạo đức</t>
  </si>
  <si>
    <t>Không vi phạm kỷ luật, kỷ cương hoặc quy chế làm việc của cơ quan, tổ chức, đơn vị.</t>
  </si>
  <si>
    <t>1.1</t>
  </si>
  <si>
    <t>Không sử dụng quỹ thời gian làm việc vào mục đích cá nhân (1đ).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(0đ).</t>
  </si>
  <si>
    <t>1.2</t>
  </si>
  <si>
    <t>1.3</t>
  </si>
  <si>
    <t>Tham gia đầy đủ, đúng giờ các buổi học chính trị, nghe thời sự, bồi dưỡng chuyên môn, nghiệp vụ,… được tổ chức tại Trường; cuộc họp của đơn vị và nhà trường (1đ). Vắng vì việc riêng có phép &lt; 02 buổi (0,5đ); từ 02 buổi trở lên (0đ).</t>
  </si>
  <si>
    <t>1.4</t>
  </si>
  <si>
    <t>Chấp hành tốt quy định pháp luật nhà nước; nội quy cơ quan; chức năng, nhiệm vụ đơn vị (3đ)</t>
  </si>
  <si>
    <t>a.</t>
  </si>
  <si>
    <t>Nộp hồ sơ cá nhân, bằng cấp, chứng chỉ… khi được Trường thông báo đúng hạn (1đ); trễ hạn 1 lần (0,5đ); từ 2 lần trở lên (0đ)</t>
  </si>
  <si>
    <t>b.</t>
  </si>
  <si>
    <t xml:space="preserve">Không sử dụng tài sản của Nhà trường vào mục đích cá nhân (1đ); bị đơn vị, nhà trường nhắc nhở  1 lần (0,5đ), vi phạm từ 02 lần trở lên (0đ) </t>
  </si>
  <si>
    <t>c.</t>
  </si>
  <si>
    <t>Báo cáo, xin ý kiến, xin phép bằng văn bản đúng thẩm quyền đơn vị phân công, thực hiện nhiệm vụ đúng theo quy định (1đ); không thực hiện đúng 1 lần (0đ)</t>
  </si>
  <si>
    <t>1.5</t>
  </si>
  <si>
    <t>1.6</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</si>
  <si>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</si>
  <si>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</si>
  <si>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Phong cách ứng xử: Thái độ niềm nở, nhã nhặn, có sự hợp tác, lắng nghe ý kiến, giải thích, hướng dẫn rõ ràng, cụ thể về các quy định liên quan đến giải quyết công việc (7đ)</t>
  </si>
  <si>
    <r>
      <t>Có lời nói, cử chỉ, thái độ, hành động gây ảnh hưởng không tốt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</si>
  <si>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Thực hiện việc gửi, trả lời thư điện tử đến các đơn vị, cá nhân trong, ngoài trường kịp thời và lịch sự. Bị phê bình, phản ảnh 1 lần (1đ); 2 lần trở lên (0đ)</t>
  </si>
  <si>
    <t>2.2</t>
  </si>
  <si>
    <t>Trang phục, lễ phục nơi công sở: trang phục đúng quy định (3đ)</t>
  </si>
  <si>
    <t>Chấp hành nghiêm chỉnh quy định về trang phục, lễ phục khi làm việc, hội họp (2đ); vi phạm 01 lần (1đ); vi phạm 02 lần trở lên (0đ)</t>
  </si>
  <si>
    <t>Chấp hành nghiêm chỉnh việc đeo bảng tên cá nhân (thẻ CB-GV-NV) trong giờ làm việc tại trường (1đ); bị ghi nhận không chấp hành 1 lần (0,5đ); 2 lần trở lên (0đ)</t>
  </si>
  <si>
    <r>
      <t>Tiêu chí 2: Năng lực và kỹ năng</t>
    </r>
    <r>
      <rPr>
        <i/>
        <sz val="13"/>
        <color indexed="30"/>
        <rFont val="Times New Roman"/>
        <family val="1"/>
      </rPr>
      <t/>
    </r>
  </si>
  <si>
    <t>Nêu minh chứng thì mới có điểm</t>
  </si>
  <si>
    <t>2.3</t>
  </si>
  <si>
    <t>2.4</t>
  </si>
  <si>
    <t>2.5</t>
  </si>
  <si>
    <t>Hoàn thành nhiệm vụ vượt tiến độ, có chất lượng và hiệu quả; Sáng tạo, cải tiến phương pháp làm việc, nâng cao hiệu quả công việc.</t>
  </si>
  <si>
    <t>3.1</t>
  </si>
  <si>
    <t>3.2</t>
  </si>
  <si>
    <t>3.3</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</si>
  <si>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</si>
  <si>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90% đến 100% công việc</t>
  </si>
  <si>
    <t>Hoàn thành từ 80% đến dưới 90% công việc</t>
  </si>
  <si>
    <t>Hoàn thành từ 70% đến dưới 80% công việc</t>
  </si>
  <si>
    <t>Hoàn thành từ 60% đến dưới 70% công việc</t>
  </si>
  <si>
    <t>Hoàn thành từ 50% đến dưới 60% công việc</t>
  </si>
  <si>
    <t>Hoàn thành dưới 50%</t>
  </si>
  <si>
    <t>TỔNG CỘNG (I+II+III)</t>
  </si>
  <si>
    <t xml:space="preserve">KẾT QUẢ TỰ PHÂN LOẠI: </t>
  </si>
  <si>
    <t>Phân loại mức độ hoàn thành nhiệm vụ</t>
  </si>
  <si>
    <t xml:space="preserve">Khung điểm </t>
  </si>
  <si>
    <r>
      <t xml:space="preserve">Tự xếp loại
</t>
    </r>
    <r>
      <rPr>
        <sz val="12"/>
        <color indexed="8"/>
        <rFont val="Times New Roman"/>
        <family val="1"/>
      </rPr>
      <t>(đánh dấu X)</t>
    </r>
  </si>
  <si>
    <t>Tổng số điểm thực tế đạt được</t>
  </si>
  <si>
    <t>Hoàn thành xuất sắc nhiệm vụ</t>
  </si>
  <si>
    <t>Từ 80 đến 100</t>
  </si>
  <si>
    <t xml:space="preserve">Hoàn thành tốt nhiệm vụ  </t>
  </si>
  <si>
    <t>Từ 65 đến dưới 80</t>
  </si>
  <si>
    <t>x</t>
  </si>
  <si>
    <t>Hoàn thành nhiệm vụ (hoặc hoàn thành nhiệm vụ nhưng còn hạn chế về năng lực)</t>
  </si>
  <si>
    <t>Từ 50 đến dưới 65</t>
  </si>
  <si>
    <t>Không hoàn thành nhiệm vụ</t>
  </si>
  <si>
    <t>Dưới 50 điểm</t>
  </si>
  <si>
    <t>Tp.HCM, ngày…… tháng …… năm 2019</t>
  </si>
  <si>
    <r>
      <t xml:space="preserve">NGƯỜI TỰ ĐÁNH GIÁ
</t>
    </r>
    <r>
      <rPr>
        <i/>
        <sz val="13"/>
        <color indexed="8"/>
        <rFont val="Times New Roman"/>
        <family val="1"/>
      </rPr>
      <t>(ký tên và ghi rõ họ tên)</t>
    </r>
  </si>
  <si>
    <t>Ý KIẾN NHẬN XÉT CỦA NGƯỜI CÓ THẨM QUYỀN ĐÁNH GIÁ:</t>
  </si>
  <si>
    <t>…………………………………………………………………………………………………………………………………………………………………………………………………………………………………………………………………………………………………………………………………………………………………………………………………………………………………………………………………………………………………………………………………………………………………..</t>
  </si>
  <si>
    <t>HIỆU TRƯỞNG</t>
  </si>
  <si>
    <t>Mẫu (1+3) B</t>
  </si>
  <si>
    <r>
      <t>Đảm bảo ngày công</t>
    </r>
    <r>
      <rPr>
        <sz val="13"/>
        <color indexed="17"/>
        <rFont val="Times New Roman"/>
        <family val="1"/>
      </rPr>
      <t xml:space="preserve"> </t>
    </r>
    <r>
      <rPr>
        <sz val="13"/>
        <rFont val="Times New Roman"/>
        <family val="1"/>
      </rPr>
      <t xml:space="preserve">kế hoạch (1đ); Nghỉ làm việc (kể cả có phép) </t>
    </r>
    <r>
      <rPr>
        <sz val="13"/>
        <rFont val="Times New Roman"/>
        <family val="1"/>
      </rPr>
      <t>dưới 3 ngày (0,5đ); từ 3 ngày trở lên (0đ)</t>
    </r>
  </si>
  <si>
    <t>Chấp hành sự điều động, phân công thường xuyên và đột xuất của nhà trường</t>
  </si>
  <si>
    <t>Thực hiện các báo cáo của đơn vị đúng hạn (1đ); trễ hạn 01 lần (0,5đ); không thực hiện hoặc không hoàn thành đúng tiến độ các nhiệm vụ được giao 02 lần (0đ)</t>
  </si>
  <si>
    <t>Không gây nhũng nhiễu, phiền hà, trục lợi cá nhân khi xử lý, giải quyết công việc. Vi phạm 1 lần trở lên (sau khi kết quả xác minh là sai phạm) (0đ)</t>
  </si>
  <si>
    <t>Chỉ đạo, điều hành, kiểm soát việc thực hiện nhiệm vụ của đơn vị đảm bảo kịp thời, không bỏ sót nhiệm vụ. Giải quyết công việc đúng quy trình, quy định</t>
  </si>
  <si>
    <t>Ứng dụng CNTT trong việc xây dựng lịch công tác tuần, tháng, quý của cá nhân, đơn vị và chia sẻ thông tin đến toàn thể thành viên trong đơn vị (2đ), không thực hiện (0đ)</t>
  </si>
  <si>
    <t>Triển khai cho đơn vị cập nhật, vận dụng các văn bản, ứng dụng công nghệ kỹ thuật mới/chủ động đề xuất ý kiến với Ban Giám hiệu kịp thời được nhà trường công nhận: 1 lần ghi nhận (1đ), điểm tối đa của tiêu chí (4đ)</t>
  </si>
  <si>
    <t>Đơn vị thực hiện nhiệm vụ được giao đúng quy trình, quy định, đúng hạn (1đ); vi phạm/không đúng hạn 01 lần (1đ); 2 lần trở lên (0đ).</t>
  </si>
  <si>
    <t>Xây dựng kế hoạch công tác quí, tổng kết đánh giá, báo cáo kết quả thực hiện cho thành viên Ban Giám hiệu được phân công phụ trách (2đ), không thực hiện (0đ)</t>
  </si>
  <si>
    <t>Có năng lực tập hợp cán bộ, công chức, viên chức, xây dựng đơn vị/bộ phận đoàn kết, thống nhất. Phối hợp, tạo lập mối quan hệ tốt với cá nhân, tổ chức có liên quan trong thực hiện nhiệm vụ.</t>
  </si>
  <si>
    <t>Số lượt CB-GV-NV thuộc đơn vị có kết quả thi đua tháng trong quý không đạt loại A: Từ 20% đến dưới 30% (1đ); Trên 30% (0đ)</t>
  </si>
  <si>
    <t>Đơn vị để xảy ra mâu thuẫn mất đoàn kết nội bộ (Khiếu kiện, khiếu nại do giải quyết không thỏa đáng các sự việc liên quan đến chuyên môn của đơn vị): 1 lần (1 đ); 2 lần trở lên (0đ)</t>
  </si>
  <si>
    <t>Thực hiện, hỗ trợ công việc đột xuất do Ban giám hiệu/ Trưởng đơn vị điều động, phân công được đánh giá đạt hiệu quả</t>
  </si>
  <si>
    <t>Đơn vị hoàn thành công việc được giao vượt tiến độ có chất lượng và hiệu quả, không sai sót chuyên môn: từ 30% đầu công việc trở lên (3đ); từ 20-&lt;30% (2đ); từ 10-&lt;20% (1đ)</t>
  </si>
  <si>
    <t>Đơn vị có sáng tạo, cải tiến phương pháp làm việc, nâng cao hiệu quả công việc,ý tưởng xây dựng môi trường làm việc xanh,sạch, đẹp được lãnh đạo nhà trường đánh giá trong các buổi họp định kỳ (có biên bản ghi nhận) hoặc tham gia xây dựng dự án/ đề án/ chương trình làm việc cấp Trường/tham gia hội thao, hội thi, hội giảng cấp ngành trở lên đạt giải: 1 sáng kiến/ dự án/1 lần tham gia hội thao, hội thi, hội giảng  (1đ), điểm tối đa (5đ)</t>
  </si>
  <si>
    <t xml:space="preserve">Tham gia nhiệm vụ đột xuất (không có trong kế hoạch): Báo cáo, hội nghị, sửa chữa, hỗ trợ, tham gia triển lãm cấp trường có chất lượng và hiệu quả (1đ); Không thực hiện (0đ) </t>
  </si>
  <si>
    <t>3.4</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</si>
  <si>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(0.5đ); 2 quy trình/sáng kiến/giải pháp trở lên (1đ)</t>
  </si>
  <si>
    <r>
      <t xml:space="preserve">Kết quả phân loại cuối cùng </t>
    </r>
    <r>
      <rPr>
        <sz val="11"/>
        <color indexed="8"/>
        <rFont val="Times New Roman"/>
        <family val="1"/>
      </rPr>
      <t>(đánh dấu X)</t>
    </r>
  </si>
  <si>
    <t>Tp.HCM, ngày 20 tháng 3 năm 2019</t>
  </si>
  <si>
    <t>Họ và tên:   Hoàng Văn Viết</t>
  </si>
  <si>
    <t xml:space="preserve">Chức vụ:   Phó Trường khoa </t>
  </si>
  <si>
    <r>
      <t>Đơn vị công tác</t>
    </r>
    <r>
      <rPr>
        <b/>
        <i/>
        <sz val="12"/>
        <color indexed="8"/>
        <rFont val="Times New Roman"/>
        <family val="1"/>
      </rPr>
      <t xml:space="preserve"> (phòng, khoa…):  Khoa Công nghệ Nhiệt - Lạnh</t>
    </r>
  </si>
  <si>
    <t>Đơn vị bảo quản, quản lý tốt hồ sơ, tài liệu, công cụ, dụng cụ, trang thiết bị làm việc (2đ). Đơn vị để mất, hư hỏng hoặc làm sai  hồ sơ, tài liệu liên quan đến nhiệm vụ được phân công 1 lần (1đ); từ 2 lần trở lên (0đ).</t>
  </si>
  <si>
    <t>Đôn đốc, chỉ đạo, động viên các thành viên trong đơn vị tham gia công tác đột xuất của Nhà trường, của đơn vị đạt kết quả (2đ)</t>
  </si>
  <si>
    <t>BÁO CÁO TỰ ĐÁNH GIÁ KẾT QUẢ CÔNG TÁC CỦA CÁ NHÂN
Kỳ đánh giá:  Quý 2/2019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</si>
</sst>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_(* \(#,##0.00\);_(* &quot;-&quot;??_);_(@_)"/>
  </numFmts>
  <fonts count="47" x14ac:knownFonts="1">
    <font>
      <sz val="11"/>
      <color theme="1"/>
      <name val="Calibri"/>
      <family val="2"/>
      <scheme val="minor"/>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name val="Arial"/>
      <family val="2"/>
    </font>
    <font>
      <b/>
      <sz val="13"/>
      <name val="Times New Roman"/>
      <family val="1"/>
    </font>
    <font>
      <sz val="13"/>
      <name val="Times New Roman"/>
      <family val="1"/>
    </font>
    <font>
      <sz val="11"/>
      <color theme="1"/>
      <name val="Times New Roman"/>
      <family val="1"/>
    </font>
    <font>
      <b/>
      <sz val="11"/>
      <color indexed="8"/>
      <name val="Times New Roman"/>
      <family val="1"/>
    </font>
    <font>
      <sz val="13"/>
      <color indexed="8"/>
      <name val="Times New Roman"/>
      <family val="1"/>
    </font>
    <font>
      <b/>
      <sz val="13"/>
      <color indexed="8"/>
      <name val="Times New Roman"/>
      <family val="1"/>
    </font>
    <font>
      <sz val="12"/>
      <color indexed="8"/>
      <name val="Times New Roman"/>
      <family val="1"/>
    </font>
    <font>
      <b/>
      <i/>
      <sz val="12"/>
      <color indexed="8"/>
      <name val="Times New Roman"/>
      <family val="1"/>
    </font>
    <font>
      <b/>
      <sz val="14"/>
      <color indexed="8"/>
      <name val="Times New Roman"/>
      <family val="1"/>
    </font>
    <font>
      <i/>
      <sz val="13"/>
      <color indexed="8"/>
      <name val="Times New Roman"/>
      <family val="1"/>
    </font>
    <font>
      <i/>
      <sz val="12"/>
      <color indexed="8"/>
      <name val="Times New Roman"/>
      <family val="1"/>
    </font>
    <font>
      <sz val="14"/>
      <color indexed="8"/>
      <name val="Times New Roman"/>
      <family val="1"/>
    </font>
    <font>
      <b/>
      <i/>
      <sz val="13"/>
      <color indexed="8"/>
      <name val="Times New Roman"/>
      <family val="1"/>
    </font>
    <font>
      <b/>
      <sz val="12"/>
      <color indexed="8"/>
      <name val="Times New Roman"/>
      <family val="1"/>
    </font>
    <font>
      <b/>
      <sz val="13.5"/>
      <color indexed="8"/>
      <name val="Times New Roman"/>
      <family val="1"/>
    </font>
    <font>
      <i/>
      <sz val="9"/>
      <color indexed="8"/>
      <name val="Times New Roman"/>
      <family val="1"/>
    </font>
    <font>
      <b/>
      <sz val="13"/>
      <color rgb="FF0070C0"/>
      <name val="Times New Roman"/>
      <family val="1"/>
    </font>
    <font>
      <b/>
      <sz val="13"/>
      <color rgb="FF0033CC"/>
      <name val="Times New Roman"/>
      <family val="1"/>
    </font>
    <font>
      <sz val="11"/>
      <color rgb="FFFF0000"/>
      <name val="Times New Roman"/>
      <family val="1"/>
    </font>
    <font>
      <i/>
      <sz val="13"/>
      <name val="Times New Roman"/>
      <family val="1"/>
    </font>
    <font>
      <i/>
      <sz val="13"/>
      <color indexed="30"/>
      <name val="Times New Roman"/>
      <family val="1"/>
    </font>
    <font>
      <b/>
      <i/>
      <sz val="13"/>
      <color indexed="30"/>
      <name val="Times New Roman"/>
      <family val="1"/>
    </font>
    <font>
      <b/>
      <i/>
      <sz val="9"/>
      <color indexed="8"/>
      <name val="Times New Roman"/>
      <family val="1"/>
    </font>
    <font>
      <sz val="9"/>
      <color indexed="8"/>
      <name val="Times New Roman"/>
      <family val="1"/>
    </font>
    <font>
      <sz val="13"/>
      <color indexed="17"/>
      <name val="Times New Roman"/>
      <family val="1"/>
    </font>
    <font>
      <b/>
      <i/>
      <sz val="10"/>
      <name val="Times New Roman"/>
      <family val="1"/>
    </font>
    <font>
      <sz val="11"/>
      <color indexed="8"/>
      <name val="Times New Roman"/>
      <family val="1"/>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1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s>
  <cellStyleXfs count="57">
    <xf numFmtId="0" fontId="0" fillId="0" borderId="0"/>
    <xf numFmtId="0" fontId="1" fillId="0" borderId="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43" fontId="1" fillId="0" borderId="0" applyFont="0" applyFill="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7"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19" fillId="0" borderId="0"/>
    <xf numFmtId="0" fontId="1"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cellStyleXfs>
  <cellXfs count="91">
    <xf numFmtId="0" fontId="0" fillId="0" borderId="0" xfId="0"/>
    <xf numFmtId="0" fontId="24" fillId="0" borderId="10" xfId="0" applyFont="1" applyFill="1" applyBorder="1" applyAlignment="1" applyProtection="1">
      <alignment horizontal="center" vertical="center" wrapText="1"/>
      <protection locked="0"/>
    </xf>
    <xf numFmtId="0" fontId="26" fillId="0" borderId="0" xfId="0" applyFont="1" applyFill="1" applyAlignment="1" applyProtection="1">
      <alignment horizontal="center" vertical="center" wrapText="1"/>
      <protection locked="0"/>
    </xf>
    <xf numFmtId="0" fontId="26" fillId="0" borderId="0" xfId="0" applyFont="1" applyFill="1" applyAlignment="1" applyProtection="1">
      <alignment horizontal="left" vertical="center" wrapText="1"/>
      <protection locked="0"/>
    </xf>
    <xf numFmtId="0" fontId="34" fillId="0" borderId="0" xfId="0" applyFont="1" applyFill="1" applyAlignment="1" applyProtection="1">
      <alignment vertical="center" wrapText="1"/>
      <protection locked="0"/>
    </xf>
    <xf numFmtId="0" fontId="33" fillId="0" borderId="0" xfId="0" applyFont="1" applyFill="1" applyAlignment="1" applyProtection="1">
      <alignment horizontal="center" vertical="center" wrapText="1"/>
      <protection locked="0"/>
    </xf>
    <xf numFmtId="0" fontId="33" fillId="0" borderId="10" xfId="0" applyFont="1" applyFill="1" applyBorder="1" applyAlignment="1" applyProtection="1">
      <alignment horizontal="center" vertical="center" wrapText="1"/>
      <protection locked="0"/>
    </xf>
    <xf numFmtId="0" fontId="35" fillId="0" borderId="10" xfId="0" quotePrefix="1" applyFont="1" applyFill="1" applyBorder="1" applyAlignment="1" applyProtection="1">
      <alignment horizontal="center" vertical="center" wrapText="1"/>
      <protection locked="0"/>
    </xf>
    <xf numFmtId="0" fontId="37" fillId="0" borderId="10" xfId="0" applyFont="1" applyBorder="1" applyAlignment="1" applyProtection="1">
      <alignment horizontal="center" vertical="center" wrapText="1"/>
      <protection locked="0"/>
    </xf>
    <xf numFmtId="0" fontId="36" fillId="0" borderId="10" xfId="0" applyFont="1" applyBorder="1" applyAlignment="1" applyProtection="1">
      <alignment horizontal="center" vertical="center" wrapText="1"/>
      <protection locked="0"/>
    </xf>
    <xf numFmtId="0" fontId="37" fillId="0" borderId="10" xfId="0" applyFont="1" applyFill="1" applyBorder="1" applyAlignment="1" applyProtection="1">
      <alignment horizontal="center" vertical="center" wrapText="1"/>
      <protection locked="0"/>
    </xf>
    <xf numFmtId="0" fontId="36" fillId="0" borderId="10" xfId="0" applyFont="1" applyFill="1" applyBorder="1" applyAlignment="1" applyProtection="1">
      <alignment horizontal="center" vertical="center" wrapText="1"/>
      <protection locked="0"/>
    </xf>
    <xf numFmtId="0" fontId="36" fillId="0" borderId="10" xfId="0" applyFont="1" applyFill="1" applyBorder="1" applyAlignment="1" applyProtection="1">
      <alignment horizontal="center" vertical="center" wrapText="1"/>
    </xf>
    <xf numFmtId="0" fontId="24" fillId="0" borderId="0" xfId="0" applyFont="1" applyFill="1" applyAlignment="1" applyProtection="1">
      <alignment horizontal="center" vertical="center" wrapText="1"/>
      <protection locked="0"/>
    </xf>
    <xf numFmtId="0" fontId="24" fillId="0" borderId="10" xfId="0" applyFont="1" applyBorder="1" applyAlignment="1" applyProtection="1">
      <alignment horizontal="center" vertical="center" wrapText="1"/>
    </xf>
    <xf numFmtId="0" fontId="24" fillId="0" borderId="10" xfId="0" applyFont="1" applyBorder="1" applyAlignment="1" applyProtection="1">
      <alignment horizontal="center" vertical="center" wrapText="1"/>
      <protection locked="0"/>
    </xf>
    <xf numFmtId="0" fontId="24" fillId="0" borderId="0" xfId="0" applyFont="1" applyAlignment="1" applyProtection="1">
      <alignment horizontal="center" vertical="center" wrapText="1"/>
      <protection locked="0"/>
    </xf>
    <xf numFmtId="0" fontId="32" fillId="0" borderId="10" xfId="0" applyFont="1" applyBorder="1" applyAlignment="1" applyProtection="1">
      <alignment horizontal="center" vertical="center" wrapText="1"/>
      <protection locked="0"/>
    </xf>
    <xf numFmtId="0" fontId="32" fillId="0" borderId="0" xfId="0" applyFont="1" applyAlignment="1" applyProtection="1">
      <alignment horizontal="center" vertical="center" wrapText="1"/>
      <protection locked="0"/>
    </xf>
    <xf numFmtId="0" fontId="21" fillId="0" borderId="10" xfId="0" applyFont="1" applyFill="1" applyBorder="1" applyAlignment="1" applyProtection="1">
      <alignment horizontal="center" vertical="center" wrapText="1"/>
      <protection locked="0"/>
    </xf>
    <xf numFmtId="0" fontId="22" fillId="0" borderId="10" xfId="0" applyFont="1" applyBorder="1" applyAlignment="1" applyProtection="1">
      <alignment vertical="center" wrapText="1"/>
    </xf>
    <xf numFmtId="0" fontId="38" fillId="0" borderId="10" xfId="0" applyFont="1" applyFill="1" applyBorder="1" applyAlignment="1" applyProtection="1">
      <alignment vertical="center" wrapText="1"/>
    </xf>
    <xf numFmtId="0" fontId="32" fillId="0" borderId="10" xfId="0" applyFont="1" applyFill="1" applyBorder="1" applyAlignment="1" applyProtection="1">
      <alignment horizontal="center" vertical="center" wrapText="1"/>
      <protection locked="0"/>
    </xf>
    <xf numFmtId="0" fontId="21" fillId="0" borderId="10" xfId="0" applyFont="1" applyBorder="1" applyAlignment="1" applyProtection="1">
      <alignment horizontal="center" vertical="center" wrapText="1"/>
      <protection locked="0"/>
    </xf>
    <xf numFmtId="0" fontId="24" fillId="0" borderId="10" xfId="0" applyFont="1" applyFill="1" applyBorder="1" applyAlignment="1" applyProtection="1">
      <alignment horizontal="center" vertical="center" wrapText="1"/>
    </xf>
    <xf numFmtId="0" fontId="25" fillId="0" borderId="10" xfId="0" applyFont="1" applyFill="1" applyBorder="1" applyAlignment="1" applyProtection="1">
      <alignment horizontal="center" vertical="center" wrapText="1"/>
    </xf>
    <xf numFmtId="0" fontId="26" fillId="0" borderId="0" xfId="0" applyFont="1" applyFill="1" applyAlignment="1" applyProtection="1">
      <alignment horizontal="center" vertical="center" wrapText="1"/>
    </xf>
    <xf numFmtId="0" fontId="31" fillId="0" borderId="10" xfId="0" applyFont="1" applyFill="1" applyBorder="1" applyAlignment="1" applyProtection="1">
      <alignment horizontal="center" vertical="center" wrapText="1"/>
    </xf>
    <xf numFmtId="0" fontId="30" fillId="0" borderId="0" xfId="0" applyFont="1" applyFill="1" applyAlignment="1" applyProtection="1">
      <alignment horizontal="center" vertical="center" wrapText="1"/>
      <protection locked="0"/>
    </xf>
    <xf numFmtId="0" fontId="29" fillId="0" borderId="0" xfId="0" applyFont="1" applyFill="1" applyAlignment="1" applyProtection="1">
      <alignment vertical="center" wrapText="1"/>
      <protection locked="0"/>
    </xf>
    <xf numFmtId="0" fontId="30" fillId="0" borderId="0" xfId="0" applyFont="1" applyFill="1" applyAlignment="1" applyProtection="1">
      <alignment vertical="center" wrapText="1"/>
      <protection locked="0"/>
    </xf>
    <xf numFmtId="0" fontId="30" fillId="0" borderId="0" xfId="0" applyFont="1" applyFill="1" applyAlignment="1" applyProtection="1">
      <alignment horizontal="left" vertical="center" wrapText="1"/>
      <protection locked="0"/>
    </xf>
    <xf numFmtId="0" fontId="25" fillId="0" borderId="0" xfId="0" applyFont="1" applyFill="1" applyAlignment="1" applyProtection="1">
      <alignment vertical="top" wrapText="1"/>
      <protection locked="0"/>
    </xf>
    <xf numFmtId="0" fontId="20" fillId="0" borderId="10" xfId="0" applyFont="1" applyBorder="1" applyAlignment="1" applyProtection="1">
      <alignment horizontal="center" vertical="center" wrapText="1"/>
      <protection locked="0"/>
    </xf>
    <xf numFmtId="0" fontId="20" fillId="0" borderId="10" xfId="0" applyFont="1" applyFill="1" applyBorder="1" applyAlignment="1" applyProtection="1">
      <alignment horizontal="center" vertical="center" wrapText="1"/>
      <protection locked="0"/>
    </xf>
    <xf numFmtId="0" fontId="25" fillId="0" borderId="0" xfId="0" applyFont="1" applyFill="1" applyAlignment="1" applyProtection="1">
      <alignment horizontal="center" vertical="center" wrapText="1"/>
      <protection locked="0"/>
    </xf>
    <xf numFmtId="0" fontId="33" fillId="0" borderId="0" xfId="0" applyFont="1" applyFill="1" applyAlignment="1" applyProtection="1">
      <alignment horizontal="left" vertical="center" wrapText="1"/>
      <protection locked="0"/>
    </xf>
    <xf numFmtId="0" fontId="25" fillId="0" borderId="10" xfId="0" applyFont="1" applyFill="1" applyBorder="1" applyAlignment="1" applyProtection="1">
      <alignment horizontal="center" vertical="center" wrapText="1"/>
      <protection locked="0"/>
    </xf>
    <xf numFmtId="0" fontId="42" fillId="0" borderId="0" xfId="0" applyFont="1" applyFill="1" applyAlignment="1" applyProtection="1">
      <alignment horizontal="center" vertical="center" wrapText="1"/>
      <protection locked="0"/>
    </xf>
    <xf numFmtId="0" fontId="43" fillId="0" borderId="10" xfId="0" quotePrefix="1" applyFont="1" applyFill="1" applyBorder="1" applyAlignment="1" applyProtection="1">
      <alignment horizontal="center" vertical="center" wrapText="1"/>
      <protection locked="0"/>
    </xf>
    <xf numFmtId="0" fontId="20" fillId="0" borderId="10" xfId="0" applyFont="1" applyBorder="1" applyAlignment="1" applyProtection="1">
      <alignment horizontal="center" vertical="center" wrapText="1"/>
    </xf>
    <xf numFmtId="0" fontId="20" fillId="0" borderId="10" xfId="0" applyFont="1" applyFill="1" applyBorder="1" applyAlignment="1" applyProtection="1">
      <alignment horizontal="center" vertical="center" wrapText="1"/>
    </xf>
    <xf numFmtId="0" fontId="25" fillId="0" borderId="10" xfId="0" applyFont="1" applyBorder="1" applyAlignment="1" applyProtection="1">
      <alignment horizontal="center" vertical="center" wrapText="1"/>
    </xf>
    <xf numFmtId="0" fontId="21" fillId="0" borderId="10" xfId="0" applyFont="1" applyFill="1" applyBorder="1" applyAlignment="1" applyProtection="1">
      <alignment horizontal="center" vertical="center" wrapText="1"/>
    </xf>
    <xf numFmtId="0" fontId="21" fillId="0" borderId="10" xfId="0" applyFont="1" applyBorder="1" applyAlignment="1" applyProtection="1">
      <alignment horizontal="center" vertical="center" wrapText="1"/>
    </xf>
    <xf numFmtId="0" fontId="23" fillId="0" borderId="11" xfId="0" applyFont="1" applyFill="1" applyBorder="1" applyAlignment="1" applyProtection="1">
      <alignment horizontal="center" vertical="center" wrapText="1"/>
    </xf>
    <xf numFmtId="0" fontId="26" fillId="0" borderId="0" xfId="0" applyFont="1" applyFill="1" applyAlignment="1" applyProtection="1">
      <alignment vertical="center" wrapText="1"/>
      <protection locked="0"/>
    </xf>
    <xf numFmtId="0" fontId="45" fillId="0" borderId="10" xfId="0" applyFont="1" applyFill="1" applyBorder="1" applyAlignment="1" applyProtection="1">
      <alignment horizontal="center" vertical="center" wrapText="1"/>
      <protection locked="0"/>
    </xf>
    <xf numFmtId="0" fontId="33" fillId="0" borderId="0" xfId="0" applyFont="1" applyFill="1" applyAlignment="1" applyProtection="1">
      <alignment horizontal="left" vertical="center" wrapText="1"/>
      <protection locked="0"/>
    </xf>
    <xf numFmtId="0" fontId="25" fillId="0" borderId="0" xfId="0" applyFont="1" applyFill="1" applyAlignment="1" applyProtection="1">
      <alignment horizontal="center" vertical="top" wrapText="1"/>
      <protection locked="0"/>
    </xf>
    <xf numFmtId="0" fontId="25" fillId="0" borderId="0" xfId="0" applyFont="1" applyFill="1" applyAlignment="1" applyProtection="1">
      <alignment horizontal="center" vertical="center" wrapText="1"/>
      <protection locked="0"/>
    </xf>
    <xf numFmtId="0" fontId="28" fillId="0" borderId="0" xfId="0" quotePrefix="1" applyFont="1" applyFill="1" applyAlignment="1" applyProtection="1">
      <alignment horizontal="center" vertical="center" wrapText="1"/>
      <protection locked="0"/>
    </xf>
    <xf numFmtId="0" fontId="21" fillId="0" borderId="11" xfId="0" applyFont="1" applyFill="1" applyBorder="1" applyAlignment="1" applyProtection="1">
      <alignment horizontal="justify" vertical="center" wrapText="1"/>
      <protection locked="0"/>
    </xf>
    <xf numFmtId="0" fontId="21" fillId="0" borderId="13" xfId="0" applyFont="1" applyFill="1" applyBorder="1" applyAlignment="1" applyProtection="1">
      <alignment horizontal="justify" vertical="center" wrapText="1"/>
      <protection locked="0"/>
    </xf>
    <xf numFmtId="0" fontId="21" fillId="0" borderId="12" xfId="0" applyFont="1" applyFill="1" applyBorder="1" applyAlignment="1" applyProtection="1">
      <alignment horizontal="justify" vertical="center" wrapText="1"/>
      <protection locked="0"/>
    </xf>
    <xf numFmtId="0" fontId="25" fillId="0" borderId="10" xfId="0" applyFont="1" applyFill="1" applyBorder="1" applyAlignment="1" applyProtection="1">
      <alignment horizontal="center" vertical="center" wrapText="1"/>
      <protection locked="0"/>
    </xf>
    <xf numFmtId="0" fontId="35" fillId="0" borderId="11" xfId="0" quotePrefix="1" applyFont="1" applyFill="1" applyBorder="1" applyAlignment="1" applyProtection="1">
      <alignment horizontal="center" vertical="center" wrapText="1"/>
      <protection locked="0"/>
    </xf>
    <xf numFmtId="0" fontId="35" fillId="0" borderId="13" xfId="0" applyFont="1" applyFill="1" applyBorder="1" applyAlignment="1" applyProtection="1">
      <alignment horizontal="center" vertical="center" wrapText="1"/>
      <protection locked="0"/>
    </xf>
    <xf numFmtId="0" fontId="35" fillId="0" borderId="12" xfId="0" applyFont="1" applyFill="1" applyBorder="1" applyAlignment="1" applyProtection="1">
      <alignment horizontal="center" vertical="center" wrapText="1"/>
      <protection locked="0"/>
    </xf>
    <xf numFmtId="0" fontId="36" fillId="0" borderId="10" xfId="0" applyFont="1" applyFill="1" applyBorder="1" applyAlignment="1" applyProtection="1">
      <alignment horizontal="justify" vertical="center" wrapText="1"/>
      <protection locked="0"/>
    </xf>
    <xf numFmtId="0" fontId="36" fillId="0" borderId="11" xfId="0" applyFont="1" applyFill="1" applyBorder="1" applyAlignment="1" applyProtection="1">
      <alignment horizontal="justify" vertical="center" wrapText="1"/>
      <protection locked="0"/>
    </xf>
    <xf numFmtId="0" fontId="36" fillId="0" borderId="13" xfId="0" applyFont="1" applyFill="1" applyBorder="1" applyAlignment="1" applyProtection="1">
      <alignment horizontal="justify" vertical="center" wrapText="1"/>
      <protection locked="0"/>
    </xf>
    <xf numFmtId="0" fontId="36" fillId="0" borderId="12" xfId="0" applyFont="1" applyFill="1" applyBorder="1" applyAlignment="1" applyProtection="1">
      <alignment horizontal="justify" vertical="center" wrapText="1"/>
      <protection locked="0"/>
    </xf>
    <xf numFmtId="0" fontId="21" fillId="0" borderId="11" xfId="0" applyFont="1" applyBorder="1" applyAlignment="1" applyProtection="1">
      <alignment horizontal="justify" vertical="center" wrapText="1"/>
      <protection locked="0"/>
    </xf>
    <xf numFmtId="0" fontId="21" fillId="0" borderId="13" xfId="0" applyFont="1" applyBorder="1" applyAlignment="1" applyProtection="1">
      <alignment horizontal="justify" vertical="center" wrapText="1"/>
      <protection locked="0"/>
    </xf>
    <xf numFmtId="0" fontId="21" fillId="0" borderId="12" xfId="0" applyFont="1" applyBorder="1" applyAlignment="1" applyProtection="1">
      <alignment horizontal="justify" vertical="center" wrapText="1"/>
      <protection locked="0"/>
    </xf>
    <xf numFmtId="0" fontId="36" fillId="0" borderId="11" xfId="0" applyFont="1" applyFill="1" applyBorder="1" applyAlignment="1" applyProtection="1">
      <alignment horizontal="left" vertical="center" wrapText="1"/>
      <protection locked="0"/>
    </xf>
    <xf numFmtId="0" fontId="36" fillId="0" borderId="13" xfId="0" applyFont="1" applyFill="1" applyBorder="1" applyAlignment="1" applyProtection="1">
      <alignment horizontal="left" vertical="center" wrapText="1"/>
      <protection locked="0"/>
    </xf>
    <xf numFmtId="0" fontId="36" fillId="0" borderId="12" xfId="0" applyFont="1" applyFill="1" applyBorder="1" applyAlignment="1" applyProtection="1">
      <alignment horizontal="left" vertical="center" wrapText="1"/>
      <protection locked="0"/>
    </xf>
    <xf numFmtId="0" fontId="33" fillId="0" borderId="0" xfId="0" applyFont="1" applyFill="1" applyBorder="1" applyAlignment="1" applyProtection="1">
      <alignment horizontal="left" vertical="center" wrapText="1"/>
      <protection locked="0"/>
    </xf>
    <xf numFmtId="0" fontId="21" fillId="0" borderId="11" xfId="0" applyFont="1" applyFill="1" applyBorder="1" applyAlignment="1" applyProtection="1">
      <alignment vertical="center" wrapText="1"/>
      <protection locked="0"/>
    </xf>
    <xf numFmtId="0" fontId="21" fillId="0" borderId="13" xfId="0" applyFont="1" applyFill="1" applyBorder="1" applyAlignment="1" applyProtection="1">
      <alignment vertical="center" wrapText="1"/>
      <protection locked="0"/>
    </xf>
    <xf numFmtId="0" fontId="21" fillId="0" borderId="12" xfId="0" applyFont="1" applyFill="1" applyBorder="1" applyAlignment="1" applyProtection="1">
      <alignment vertical="center" wrapText="1"/>
      <protection locked="0"/>
    </xf>
    <xf numFmtId="0" fontId="24" fillId="0" borderId="11" xfId="0" applyFont="1" applyFill="1" applyBorder="1" applyAlignment="1" applyProtection="1">
      <alignment horizontal="justify" vertical="center" wrapText="1"/>
      <protection locked="0"/>
    </xf>
    <xf numFmtId="0" fontId="24" fillId="0" borderId="13" xfId="0" applyFont="1" applyFill="1" applyBorder="1" applyAlignment="1" applyProtection="1">
      <alignment horizontal="justify" vertical="center" wrapText="1"/>
      <protection locked="0"/>
    </xf>
    <xf numFmtId="0" fontId="24" fillId="0" borderId="12" xfId="0" applyFont="1" applyFill="1" applyBorder="1" applyAlignment="1" applyProtection="1">
      <alignment horizontal="justify" vertical="center" wrapText="1"/>
      <protection locked="0"/>
    </xf>
    <xf numFmtId="0" fontId="25" fillId="0" borderId="11" xfId="0" applyFont="1" applyFill="1" applyBorder="1" applyAlignment="1" applyProtection="1">
      <alignment horizontal="center" vertical="center" wrapText="1"/>
      <protection locked="0"/>
    </xf>
    <xf numFmtId="0" fontId="25" fillId="0" borderId="13" xfId="0" applyFont="1" applyFill="1" applyBorder="1" applyAlignment="1" applyProtection="1">
      <alignment horizontal="center" vertical="center" wrapText="1"/>
      <protection locked="0"/>
    </xf>
    <xf numFmtId="0" fontId="25" fillId="0" borderId="12" xfId="0" applyFont="1" applyFill="1" applyBorder="1" applyAlignment="1" applyProtection="1">
      <alignment horizontal="center" vertical="center" wrapText="1"/>
      <protection locked="0"/>
    </xf>
    <xf numFmtId="0" fontId="33" fillId="0" borderId="10" xfId="0" applyFont="1" applyFill="1" applyBorder="1" applyAlignment="1" applyProtection="1">
      <alignment horizontal="center" vertical="center" wrapText="1"/>
      <protection locked="0"/>
    </xf>
    <xf numFmtId="0" fontId="33" fillId="0" borderId="11" xfId="0" applyFont="1" applyFill="1" applyBorder="1" applyAlignment="1" applyProtection="1">
      <alignment horizontal="center" vertical="center" wrapText="1"/>
      <protection locked="0"/>
    </xf>
    <xf numFmtId="0" fontId="33" fillId="0" borderId="12" xfId="0" applyFont="1" applyFill="1" applyBorder="1" applyAlignment="1" applyProtection="1">
      <alignment horizontal="center" vertical="center" wrapText="1"/>
      <protection locked="0"/>
    </xf>
    <xf numFmtId="0" fontId="24" fillId="0" borderId="10" xfId="0" applyFont="1" applyFill="1" applyBorder="1" applyAlignment="1" applyProtection="1">
      <alignment horizontal="center" vertical="center" wrapText="1"/>
      <protection locked="0"/>
    </xf>
    <xf numFmtId="0" fontId="24" fillId="0" borderId="11" xfId="0" applyFont="1" applyFill="1" applyBorder="1" applyAlignment="1" applyProtection="1">
      <alignment horizontal="center" vertical="center" wrapText="1"/>
      <protection locked="0"/>
    </xf>
    <xf numFmtId="0" fontId="24" fillId="0" borderId="12" xfId="0" applyFont="1" applyFill="1" applyBorder="1" applyAlignment="1" applyProtection="1">
      <alignment horizontal="center" vertical="center" wrapText="1"/>
      <protection locked="0"/>
    </xf>
    <xf numFmtId="0" fontId="33" fillId="0" borderId="14" xfId="0" applyFont="1" applyFill="1" applyBorder="1" applyAlignment="1" applyProtection="1">
      <alignment horizontal="center" vertical="center" wrapText="1"/>
      <protection locked="0"/>
    </xf>
    <xf numFmtId="0" fontId="33" fillId="0" borderId="11" xfId="0" applyFont="1" applyFill="1" applyBorder="1" applyAlignment="1" applyProtection="1">
      <alignment horizontal="justify" vertical="center" wrapText="1"/>
      <protection locked="0"/>
    </xf>
    <xf numFmtId="0" fontId="33" fillId="0" borderId="13" xfId="0" applyFont="1" applyFill="1" applyBorder="1" applyAlignment="1" applyProtection="1">
      <alignment horizontal="justify" vertical="center" wrapText="1"/>
      <protection locked="0"/>
    </xf>
    <xf numFmtId="0" fontId="33" fillId="0" borderId="12" xfId="0" applyFont="1" applyFill="1" applyBorder="1" applyAlignment="1" applyProtection="1">
      <alignment horizontal="justify" vertical="center" wrapText="1"/>
      <protection locked="0"/>
    </xf>
    <xf numFmtId="0" fontId="29" fillId="0" borderId="15" xfId="0" applyFont="1" applyFill="1" applyBorder="1" applyAlignment="1" applyProtection="1">
      <alignment horizontal="center" vertical="center" wrapText="1"/>
      <protection locked="0"/>
    </xf>
    <xf numFmtId="0" fontId="29" fillId="0" borderId="0" xfId="0" applyFont="1" applyFill="1" applyAlignment="1" applyProtection="1">
      <alignment horizontal="center" vertical="center" wrapText="1"/>
      <protection locked="0"/>
    </xf>
  </cellXfs>
  <cellStyles count="57">
    <cellStyle name="20% - Accent1 2" xfId="3" xr:uid="{00000000-0005-0000-0000-000000000000}"/>
    <cellStyle name="20% - Accent1 3" xfId="2" xr:uid="{00000000-0005-0000-0000-000001000000}"/>
    <cellStyle name="20% - Accent2 2" xfId="5" xr:uid="{00000000-0005-0000-0000-000002000000}"/>
    <cellStyle name="20% - Accent2 3" xfId="4" xr:uid="{00000000-0005-0000-0000-000003000000}"/>
    <cellStyle name="20% - Accent3 2" xfId="7" xr:uid="{00000000-0005-0000-0000-000004000000}"/>
    <cellStyle name="20% - Accent3 3" xfId="6" xr:uid="{00000000-0005-0000-0000-000005000000}"/>
    <cellStyle name="20% - Accent4 2" xfId="9" xr:uid="{00000000-0005-0000-0000-000006000000}"/>
    <cellStyle name="20% - Accent4 3" xfId="8" xr:uid="{00000000-0005-0000-0000-000007000000}"/>
    <cellStyle name="20% - Accent5 2" xfId="11" xr:uid="{00000000-0005-0000-0000-000008000000}"/>
    <cellStyle name="20% - Accent5 3" xfId="10" xr:uid="{00000000-0005-0000-0000-000009000000}"/>
    <cellStyle name="20% - Accent6 2" xfId="13" xr:uid="{00000000-0005-0000-0000-00000A000000}"/>
    <cellStyle name="20% - Accent6 3" xfId="12" xr:uid="{00000000-0005-0000-0000-00000B000000}"/>
    <cellStyle name="40% - Accent1 2" xfId="15" xr:uid="{00000000-0005-0000-0000-00000C000000}"/>
    <cellStyle name="40% - Accent1 3" xfId="14" xr:uid="{00000000-0005-0000-0000-00000D000000}"/>
    <cellStyle name="40% - Accent2 2" xfId="17" xr:uid="{00000000-0005-0000-0000-00000E000000}"/>
    <cellStyle name="40% - Accent2 3" xfId="16" xr:uid="{00000000-0005-0000-0000-00000F000000}"/>
    <cellStyle name="40% - Accent3 2" xfId="19" xr:uid="{00000000-0005-0000-0000-000010000000}"/>
    <cellStyle name="40% - Accent3 3" xfId="18" xr:uid="{00000000-0005-0000-0000-000011000000}"/>
    <cellStyle name="40% - Accent4 2" xfId="21" xr:uid="{00000000-0005-0000-0000-000012000000}"/>
    <cellStyle name="40% - Accent4 3" xfId="20" xr:uid="{00000000-0005-0000-0000-000013000000}"/>
    <cellStyle name="40% - Accent5 2" xfId="23" xr:uid="{00000000-0005-0000-0000-000014000000}"/>
    <cellStyle name="40% - Accent5 3" xfId="22" xr:uid="{00000000-0005-0000-0000-000015000000}"/>
    <cellStyle name="40% - Accent6 2" xfId="25" xr:uid="{00000000-0005-0000-0000-000016000000}"/>
    <cellStyle name="40% - Accent6 3" xfId="24" xr:uid="{00000000-0005-0000-0000-000017000000}"/>
    <cellStyle name="60% - Accent1 2" xfId="26" xr:uid="{00000000-0005-0000-0000-000018000000}"/>
    <cellStyle name="60% - Accent2 2" xfId="27" xr:uid="{00000000-0005-0000-0000-000019000000}"/>
    <cellStyle name="60% - Accent3 2" xfId="28" xr:uid="{00000000-0005-0000-0000-00001A000000}"/>
    <cellStyle name="60% - Accent4 2" xfId="29" xr:uid="{00000000-0005-0000-0000-00001B000000}"/>
    <cellStyle name="60% - Accent5 2" xfId="30" xr:uid="{00000000-0005-0000-0000-00001C000000}"/>
    <cellStyle name="60% - Accent6 2" xfId="31" xr:uid="{00000000-0005-0000-0000-00001D000000}"/>
    <cellStyle name="Accent1 2" xfId="32" xr:uid="{00000000-0005-0000-0000-00001E000000}"/>
    <cellStyle name="Accent2 2" xfId="33" xr:uid="{00000000-0005-0000-0000-00001F000000}"/>
    <cellStyle name="Accent3 2" xfId="34" xr:uid="{00000000-0005-0000-0000-000020000000}"/>
    <cellStyle name="Accent4 2" xfId="35" xr:uid="{00000000-0005-0000-0000-000021000000}"/>
    <cellStyle name="Accent5 2" xfId="36" xr:uid="{00000000-0005-0000-0000-000022000000}"/>
    <cellStyle name="Accent6 2" xfId="37" xr:uid="{00000000-0005-0000-0000-000023000000}"/>
    <cellStyle name="Bad 2" xfId="38" xr:uid="{00000000-0005-0000-0000-000024000000}"/>
    <cellStyle name="Calculation 2" xfId="39" xr:uid="{00000000-0005-0000-0000-000025000000}"/>
    <cellStyle name="Check Cell 2" xfId="40" xr:uid="{00000000-0005-0000-0000-000026000000}"/>
    <cellStyle name="Comma 2" xfId="41" xr:uid="{00000000-0005-0000-0000-000027000000}"/>
    <cellStyle name="Explanatory Text 2" xfId="42" xr:uid="{00000000-0005-0000-0000-000028000000}"/>
    <cellStyle name="Good 2" xfId="43" xr:uid="{00000000-0005-0000-0000-000029000000}"/>
    <cellStyle name="Heading 1 2" xfId="44" xr:uid="{00000000-0005-0000-0000-00002A000000}"/>
    <cellStyle name="Heading 2 2" xfId="45" xr:uid="{00000000-0005-0000-0000-00002B000000}"/>
    <cellStyle name="Heading 3 2" xfId="46" xr:uid="{00000000-0005-0000-0000-00002C000000}"/>
    <cellStyle name="Heading 4 2" xfId="47" xr:uid="{00000000-0005-0000-0000-00002D000000}"/>
    <cellStyle name="Input 2" xfId="48" xr:uid="{00000000-0005-0000-0000-00002E000000}"/>
    <cellStyle name="Linked Cell 2" xfId="49" xr:uid="{00000000-0005-0000-0000-00002F000000}"/>
    <cellStyle name="Neutral 2" xfId="50" xr:uid="{00000000-0005-0000-0000-000030000000}"/>
    <cellStyle name="Normal" xfId="0" builtinId="0"/>
    <cellStyle name="Normal 2" xfId="1" xr:uid="{00000000-0005-0000-0000-000032000000}"/>
    <cellStyle name="Normal 3" xfId="51" xr:uid="{00000000-0005-0000-0000-000033000000}"/>
    <cellStyle name="Note 2" xfId="52" xr:uid="{00000000-0005-0000-0000-000034000000}"/>
    <cellStyle name="Output 2" xfId="53" xr:uid="{00000000-0005-0000-0000-000035000000}"/>
    <cellStyle name="Title 2" xfId="54" xr:uid="{00000000-0005-0000-0000-000036000000}"/>
    <cellStyle name="Total 2" xfId="55" xr:uid="{00000000-0005-0000-0000-000037000000}"/>
    <cellStyle name="Warning Text 2" xfId="56" xr:uid="{00000000-0005-0000-0000-00003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784133</xdr:colOff>
      <xdr:row>2</xdr:row>
      <xdr:rowOff>39700</xdr:rowOff>
    </xdr:from>
    <xdr:to>
      <xdr:col>1</xdr:col>
      <xdr:colOff>1617494</xdr:colOff>
      <xdr:row>2</xdr:row>
      <xdr:rowOff>39701</xdr:rowOff>
    </xdr:to>
    <xdr:cxnSp macro="">
      <xdr:nvCxnSpPr>
        <xdr:cNvPr id="2" name="Straight Connector 1">
          <a:extLst>
            <a:ext uri="{FF2B5EF4-FFF2-40B4-BE49-F238E27FC236}">
              <a16:creationId xmlns:a16="http://schemas.microsoft.com/office/drawing/2014/main" id="{093681C3-56EA-4C74-94D5-47218237D03C}"/>
            </a:ext>
          </a:extLst>
        </xdr:cNvPr>
        <xdr:cNvCxnSpPr/>
      </xdr:nvCxnSpPr>
      <xdr:spPr>
        <a:xfrm flipV="1">
          <a:off x="1088933" y="855040"/>
          <a:ext cx="83336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178324</xdr:colOff>
      <xdr:row>1</xdr:row>
      <xdr:rowOff>428377</xdr:rowOff>
    </xdr:from>
    <xdr:to>
      <xdr:col>6</xdr:col>
      <xdr:colOff>626932</xdr:colOff>
      <xdr:row>1</xdr:row>
      <xdr:rowOff>428377</xdr:rowOff>
    </xdr:to>
    <xdr:cxnSp macro="">
      <xdr:nvCxnSpPr>
        <xdr:cNvPr id="3" name="Straight Connector 2">
          <a:extLst>
            <a:ext uri="{FF2B5EF4-FFF2-40B4-BE49-F238E27FC236}">
              <a16:creationId xmlns:a16="http://schemas.microsoft.com/office/drawing/2014/main" id="{5D38C909-831C-4FAC-9A51-C79A299BC0C6}"/>
            </a:ext>
          </a:extLst>
        </xdr:cNvPr>
        <xdr:cNvCxnSpPr/>
      </xdr:nvCxnSpPr>
      <xdr:spPr>
        <a:xfrm>
          <a:off x="3957844" y="626497"/>
          <a:ext cx="186592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pageSetUpPr fitToPage="1"/>
  </sheetPr>
  <dimension ref="A1:H75"/>
  <sheetViews>
    <sheetView tabSelected="1" topLeftCell="A53" zoomScale="85" zoomScaleNormal="85" workbookViewId="0">
      <selection activeCell="F32" sqref="F32"/>
    </sheetView>
  </sheetViews>
  <sheetFormatPr defaultRowHeight="15.6" x14ac:dyDescent="0.3"/>
  <cols>
    <col min="1" max="1" width="4.44140625" style="2" customWidth="1"/>
    <col min="2" max="2" width="28" style="3" customWidth="1"/>
    <col min="3" max="4" width="11.33203125" style="2" customWidth="1"/>
    <col min="5" max="5" width="9.6640625" style="2" customWidth="1"/>
    <col min="6" max="6" width="11" style="2" customWidth="1"/>
    <col min="7" max="7" width="10.44140625" style="2" customWidth="1"/>
    <col min="8" max="8" width="10.88671875" style="2" customWidth="1"/>
    <col min="9" max="9" width="2.88671875" style="2" customWidth="1"/>
    <col min="10" max="256" width="9.109375" style="2"/>
    <col min="257" max="257" width="4.44140625" style="2" customWidth="1"/>
    <col min="258" max="258" width="28" style="2" customWidth="1"/>
    <col min="259" max="260" width="11.33203125" style="2" customWidth="1"/>
    <col min="261" max="261" width="9.6640625" style="2" customWidth="1"/>
    <col min="262" max="262" width="11" style="2" customWidth="1"/>
    <col min="263" max="263" width="10.44140625" style="2" customWidth="1"/>
    <col min="264" max="264" width="10.88671875" style="2" customWidth="1"/>
    <col min="265" max="265" width="2.88671875" style="2" customWidth="1"/>
    <col min="266" max="512" width="9.109375" style="2"/>
    <col min="513" max="513" width="4.44140625" style="2" customWidth="1"/>
    <col min="514" max="514" width="28" style="2" customWidth="1"/>
    <col min="515" max="516" width="11.33203125" style="2" customWidth="1"/>
    <col min="517" max="517" width="9.6640625" style="2" customWidth="1"/>
    <col min="518" max="518" width="11" style="2" customWidth="1"/>
    <col min="519" max="519" width="10.44140625" style="2" customWidth="1"/>
    <col min="520" max="520" width="10.88671875" style="2" customWidth="1"/>
    <col min="521" max="521" width="2.88671875" style="2" customWidth="1"/>
    <col min="522" max="768" width="9.109375" style="2"/>
    <col min="769" max="769" width="4.44140625" style="2" customWidth="1"/>
    <col min="770" max="770" width="28" style="2" customWidth="1"/>
    <col min="771" max="772" width="11.33203125" style="2" customWidth="1"/>
    <col min="773" max="773" width="9.6640625" style="2" customWidth="1"/>
    <col min="774" max="774" width="11" style="2" customWidth="1"/>
    <col min="775" max="775" width="10.44140625" style="2" customWidth="1"/>
    <col min="776" max="776" width="10.88671875" style="2" customWidth="1"/>
    <col min="777" max="777" width="2.88671875" style="2" customWidth="1"/>
    <col min="778" max="1024" width="8.88671875" style="2"/>
    <col min="1025" max="1025" width="4.44140625" style="2" customWidth="1"/>
    <col min="1026" max="1026" width="28" style="2" customWidth="1"/>
    <col min="1027" max="1028" width="11.33203125" style="2" customWidth="1"/>
    <col min="1029" max="1029" width="9.6640625" style="2" customWidth="1"/>
    <col min="1030" max="1030" width="11" style="2" customWidth="1"/>
    <col min="1031" max="1031" width="10.44140625" style="2" customWidth="1"/>
    <col min="1032" max="1032" width="10.88671875" style="2" customWidth="1"/>
    <col min="1033" max="1033" width="2.88671875" style="2" customWidth="1"/>
    <col min="1034" max="1280" width="9.109375" style="2"/>
    <col min="1281" max="1281" width="4.44140625" style="2" customWidth="1"/>
    <col min="1282" max="1282" width="28" style="2" customWidth="1"/>
    <col min="1283" max="1284" width="11.33203125" style="2" customWidth="1"/>
    <col min="1285" max="1285" width="9.6640625" style="2" customWidth="1"/>
    <col min="1286" max="1286" width="11" style="2" customWidth="1"/>
    <col min="1287" max="1287" width="10.44140625" style="2" customWidth="1"/>
    <col min="1288" max="1288" width="10.88671875" style="2" customWidth="1"/>
    <col min="1289" max="1289" width="2.88671875" style="2" customWidth="1"/>
    <col min="1290" max="1536" width="9.109375" style="2"/>
    <col min="1537" max="1537" width="4.44140625" style="2" customWidth="1"/>
    <col min="1538" max="1538" width="28" style="2" customWidth="1"/>
    <col min="1539" max="1540" width="11.33203125" style="2" customWidth="1"/>
    <col min="1541" max="1541" width="9.6640625" style="2" customWidth="1"/>
    <col min="1542" max="1542" width="11" style="2" customWidth="1"/>
    <col min="1543" max="1543" width="10.44140625" style="2" customWidth="1"/>
    <col min="1544" max="1544" width="10.88671875" style="2" customWidth="1"/>
    <col min="1545" max="1545" width="2.88671875" style="2" customWidth="1"/>
    <col min="1546" max="1792" width="9.109375" style="2"/>
    <col min="1793" max="1793" width="4.44140625" style="2" customWidth="1"/>
    <col min="1794" max="1794" width="28" style="2" customWidth="1"/>
    <col min="1795" max="1796" width="11.33203125" style="2" customWidth="1"/>
    <col min="1797" max="1797" width="9.6640625" style="2" customWidth="1"/>
    <col min="1798" max="1798" width="11" style="2" customWidth="1"/>
    <col min="1799" max="1799" width="10.44140625" style="2" customWidth="1"/>
    <col min="1800" max="1800" width="10.88671875" style="2" customWidth="1"/>
    <col min="1801" max="1801" width="2.88671875" style="2" customWidth="1"/>
    <col min="1802" max="2048" width="8.88671875" style="2"/>
    <col min="2049" max="2049" width="4.44140625" style="2" customWidth="1"/>
    <col min="2050" max="2050" width="28" style="2" customWidth="1"/>
    <col min="2051" max="2052" width="11.33203125" style="2" customWidth="1"/>
    <col min="2053" max="2053" width="9.6640625" style="2" customWidth="1"/>
    <col min="2054" max="2054" width="11" style="2" customWidth="1"/>
    <col min="2055" max="2055" width="10.44140625" style="2" customWidth="1"/>
    <col min="2056" max="2056" width="10.88671875" style="2" customWidth="1"/>
    <col min="2057" max="2057" width="2.88671875" style="2" customWidth="1"/>
    <col min="2058" max="2304" width="9.109375" style="2"/>
    <col min="2305" max="2305" width="4.44140625" style="2" customWidth="1"/>
    <col min="2306" max="2306" width="28" style="2" customWidth="1"/>
    <col min="2307" max="2308" width="11.33203125" style="2" customWidth="1"/>
    <col min="2309" max="2309" width="9.6640625" style="2" customWidth="1"/>
    <col min="2310" max="2310" width="11" style="2" customWidth="1"/>
    <col min="2311" max="2311" width="10.44140625" style="2" customWidth="1"/>
    <col min="2312" max="2312" width="10.88671875" style="2" customWidth="1"/>
    <col min="2313" max="2313" width="2.88671875" style="2" customWidth="1"/>
    <col min="2314" max="2560" width="9.109375" style="2"/>
    <col min="2561" max="2561" width="4.44140625" style="2" customWidth="1"/>
    <col min="2562" max="2562" width="28" style="2" customWidth="1"/>
    <col min="2563" max="2564" width="11.33203125" style="2" customWidth="1"/>
    <col min="2565" max="2565" width="9.6640625" style="2" customWidth="1"/>
    <col min="2566" max="2566" width="11" style="2" customWidth="1"/>
    <col min="2567" max="2567" width="10.44140625" style="2" customWidth="1"/>
    <col min="2568" max="2568" width="10.88671875" style="2" customWidth="1"/>
    <col min="2569" max="2569" width="2.88671875" style="2" customWidth="1"/>
    <col min="2570" max="2816" width="9.109375" style="2"/>
    <col min="2817" max="2817" width="4.44140625" style="2" customWidth="1"/>
    <col min="2818" max="2818" width="28" style="2" customWidth="1"/>
    <col min="2819" max="2820" width="11.33203125" style="2" customWidth="1"/>
    <col min="2821" max="2821" width="9.6640625" style="2" customWidth="1"/>
    <col min="2822" max="2822" width="11" style="2" customWidth="1"/>
    <col min="2823" max="2823" width="10.44140625" style="2" customWidth="1"/>
    <col min="2824" max="2824" width="10.88671875" style="2" customWidth="1"/>
    <col min="2825" max="2825" width="2.88671875" style="2" customWidth="1"/>
    <col min="2826" max="3072" width="8.88671875" style="2"/>
    <col min="3073" max="3073" width="4.44140625" style="2" customWidth="1"/>
    <col min="3074" max="3074" width="28" style="2" customWidth="1"/>
    <col min="3075" max="3076" width="11.33203125" style="2" customWidth="1"/>
    <col min="3077" max="3077" width="9.6640625" style="2" customWidth="1"/>
    <col min="3078" max="3078" width="11" style="2" customWidth="1"/>
    <col min="3079" max="3079" width="10.44140625" style="2" customWidth="1"/>
    <col min="3080" max="3080" width="10.88671875" style="2" customWidth="1"/>
    <col min="3081" max="3081" width="2.88671875" style="2" customWidth="1"/>
    <col min="3082" max="3328" width="9.109375" style="2"/>
    <col min="3329" max="3329" width="4.44140625" style="2" customWidth="1"/>
    <col min="3330" max="3330" width="28" style="2" customWidth="1"/>
    <col min="3331" max="3332" width="11.33203125" style="2" customWidth="1"/>
    <col min="3333" max="3333" width="9.6640625" style="2" customWidth="1"/>
    <col min="3334" max="3334" width="11" style="2" customWidth="1"/>
    <col min="3335" max="3335" width="10.44140625" style="2" customWidth="1"/>
    <col min="3336" max="3336" width="10.88671875" style="2" customWidth="1"/>
    <col min="3337" max="3337" width="2.88671875" style="2" customWidth="1"/>
    <col min="3338" max="3584" width="9.109375" style="2"/>
    <col min="3585" max="3585" width="4.44140625" style="2" customWidth="1"/>
    <col min="3586" max="3586" width="28" style="2" customWidth="1"/>
    <col min="3587" max="3588" width="11.33203125" style="2" customWidth="1"/>
    <col min="3589" max="3589" width="9.6640625" style="2" customWidth="1"/>
    <col min="3590" max="3590" width="11" style="2" customWidth="1"/>
    <col min="3591" max="3591" width="10.44140625" style="2" customWidth="1"/>
    <col min="3592" max="3592" width="10.88671875" style="2" customWidth="1"/>
    <col min="3593" max="3593" width="2.88671875" style="2" customWidth="1"/>
    <col min="3594" max="3840" width="9.109375" style="2"/>
    <col min="3841" max="3841" width="4.44140625" style="2" customWidth="1"/>
    <col min="3842" max="3842" width="28" style="2" customWidth="1"/>
    <col min="3843" max="3844" width="11.33203125" style="2" customWidth="1"/>
    <col min="3845" max="3845" width="9.6640625" style="2" customWidth="1"/>
    <col min="3846" max="3846" width="11" style="2" customWidth="1"/>
    <col min="3847" max="3847" width="10.44140625" style="2" customWidth="1"/>
    <col min="3848" max="3848" width="10.88671875" style="2" customWidth="1"/>
    <col min="3849" max="3849" width="2.88671875" style="2" customWidth="1"/>
    <col min="3850" max="4096" width="8.88671875" style="2"/>
    <col min="4097" max="4097" width="4.44140625" style="2" customWidth="1"/>
    <col min="4098" max="4098" width="28" style="2" customWidth="1"/>
    <col min="4099" max="4100" width="11.33203125" style="2" customWidth="1"/>
    <col min="4101" max="4101" width="9.6640625" style="2" customWidth="1"/>
    <col min="4102" max="4102" width="11" style="2" customWidth="1"/>
    <col min="4103" max="4103" width="10.44140625" style="2" customWidth="1"/>
    <col min="4104" max="4104" width="10.88671875" style="2" customWidth="1"/>
    <col min="4105" max="4105" width="2.88671875" style="2" customWidth="1"/>
    <col min="4106" max="4352" width="9.109375" style="2"/>
    <col min="4353" max="4353" width="4.44140625" style="2" customWidth="1"/>
    <col min="4354" max="4354" width="28" style="2" customWidth="1"/>
    <col min="4355" max="4356" width="11.33203125" style="2" customWidth="1"/>
    <col min="4357" max="4357" width="9.6640625" style="2" customWidth="1"/>
    <col min="4358" max="4358" width="11" style="2" customWidth="1"/>
    <col min="4359" max="4359" width="10.44140625" style="2" customWidth="1"/>
    <col min="4360" max="4360" width="10.88671875" style="2" customWidth="1"/>
    <col min="4361" max="4361" width="2.88671875" style="2" customWidth="1"/>
    <col min="4362" max="4608" width="9.109375" style="2"/>
    <col min="4609" max="4609" width="4.44140625" style="2" customWidth="1"/>
    <col min="4610" max="4610" width="28" style="2" customWidth="1"/>
    <col min="4611" max="4612" width="11.33203125" style="2" customWidth="1"/>
    <col min="4613" max="4613" width="9.6640625" style="2" customWidth="1"/>
    <col min="4614" max="4614" width="11" style="2" customWidth="1"/>
    <col min="4615" max="4615" width="10.44140625" style="2" customWidth="1"/>
    <col min="4616" max="4616" width="10.88671875" style="2" customWidth="1"/>
    <col min="4617" max="4617" width="2.88671875" style="2" customWidth="1"/>
    <col min="4618" max="4864" width="9.109375" style="2"/>
    <col min="4865" max="4865" width="4.44140625" style="2" customWidth="1"/>
    <col min="4866" max="4866" width="28" style="2" customWidth="1"/>
    <col min="4867" max="4868" width="11.33203125" style="2" customWidth="1"/>
    <col min="4869" max="4869" width="9.6640625" style="2" customWidth="1"/>
    <col min="4870" max="4870" width="11" style="2" customWidth="1"/>
    <col min="4871" max="4871" width="10.44140625" style="2" customWidth="1"/>
    <col min="4872" max="4872" width="10.88671875" style="2" customWidth="1"/>
    <col min="4873" max="4873" width="2.88671875" style="2" customWidth="1"/>
    <col min="4874" max="5120" width="8.88671875" style="2"/>
    <col min="5121" max="5121" width="4.44140625" style="2" customWidth="1"/>
    <col min="5122" max="5122" width="28" style="2" customWidth="1"/>
    <col min="5123" max="5124" width="11.33203125" style="2" customWidth="1"/>
    <col min="5125" max="5125" width="9.6640625" style="2" customWidth="1"/>
    <col min="5126" max="5126" width="11" style="2" customWidth="1"/>
    <col min="5127" max="5127" width="10.44140625" style="2" customWidth="1"/>
    <col min="5128" max="5128" width="10.88671875" style="2" customWidth="1"/>
    <col min="5129" max="5129" width="2.88671875" style="2" customWidth="1"/>
    <col min="5130" max="5376" width="9.109375" style="2"/>
    <col min="5377" max="5377" width="4.44140625" style="2" customWidth="1"/>
    <col min="5378" max="5378" width="28" style="2" customWidth="1"/>
    <col min="5379" max="5380" width="11.33203125" style="2" customWidth="1"/>
    <col min="5381" max="5381" width="9.6640625" style="2" customWidth="1"/>
    <col min="5382" max="5382" width="11" style="2" customWidth="1"/>
    <col min="5383" max="5383" width="10.44140625" style="2" customWidth="1"/>
    <col min="5384" max="5384" width="10.88671875" style="2" customWidth="1"/>
    <col min="5385" max="5385" width="2.88671875" style="2" customWidth="1"/>
    <col min="5386" max="5632" width="9.109375" style="2"/>
    <col min="5633" max="5633" width="4.44140625" style="2" customWidth="1"/>
    <col min="5634" max="5634" width="28" style="2" customWidth="1"/>
    <col min="5635" max="5636" width="11.33203125" style="2" customWidth="1"/>
    <col min="5637" max="5637" width="9.6640625" style="2" customWidth="1"/>
    <col min="5638" max="5638" width="11" style="2" customWidth="1"/>
    <col min="5639" max="5639" width="10.44140625" style="2" customWidth="1"/>
    <col min="5640" max="5640" width="10.88671875" style="2" customWidth="1"/>
    <col min="5641" max="5641" width="2.88671875" style="2" customWidth="1"/>
    <col min="5642" max="5888" width="9.109375" style="2"/>
    <col min="5889" max="5889" width="4.44140625" style="2" customWidth="1"/>
    <col min="5890" max="5890" width="28" style="2" customWidth="1"/>
    <col min="5891" max="5892" width="11.33203125" style="2" customWidth="1"/>
    <col min="5893" max="5893" width="9.6640625" style="2" customWidth="1"/>
    <col min="5894" max="5894" width="11" style="2" customWidth="1"/>
    <col min="5895" max="5895" width="10.44140625" style="2" customWidth="1"/>
    <col min="5896" max="5896" width="10.88671875" style="2" customWidth="1"/>
    <col min="5897" max="5897" width="2.88671875" style="2" customWidth="1"/>
    <col min="5898" max="6144" width="8.88671875" style="2"/>
    <col min="6145" max="6145" width="4.44140625" style="2" customWidth="1"/>
    <col min="6146" max="6146" width="28" style="2" customWidth="1"/>
    <col min="6147" max="6148" width="11.33203125" style="2" customWidth="1"/>
    <col min="6149" max="6149" width="9.6640625" style="2" customWidth="1"/>
    <col min="6150" max="6150" width="11" style="2" customWidth="1"/>
    <col min="6151" max="6151" width="10.44140625" style="2" customWidth="1"/>
    <col min="6152" max="6152" width="10.88671875" style="2" customWidth="1"/>
    <col min="6153" max="6153" width="2.88671875" style="2" customWidth="1"/>
    <col min="6154" max="6400" width="9.109375" style="2"/>
    <col min="6401" max="6401" width="4.44140625" style="2" customWidth="1"/>
    <col min="6402" max="6402" width="28" style="2" customWidth="1"/>
    <col min="6403" max="6404" width="11.33203125" style="2" customWidth="1"/>
    <col min="6405" max="6405" width="9.6640625" style="2" customWidth="1"/>
    <col min="6406" max="6406" width="11" style="2" customWidth="1"/>
    <col min="6407" max="6407" width="10.44140625" style="2" customWidth="1"/>
    <col min="6408" max="6408" width="10.88671875" style="2" customWidth="1"/>
    <col min="6409" max="6409" width="2.88671875" style="2" customWidth="1"/>
    <col min="6410" max="6656" width="9.109375" style="2"/>
    <col min="6657" max="6657" width="4.44140625" style="2" customWidth="1"/>
    <col min="6658" max="6658" width="28" style="2" customWidth="1"/>
    <col min="6659" max="6660" width="11.33203125" style="2" customWidth="1"/>
    <col min="6661" max="6661" width="9.6640625" style="2" customWidth="1"/>
    <col min="6662" max="6662" width="11" style="2" customWidth="1"/>
    <col min="6663" max="6663" width="10.44140625" style="2" customWidth="1"/>
    <col min="6664" max="6664" width="10.88671875" style="2" customWidth="1"/>
    <col min="6665" max="6665" width="2.88671875" style="2" customWidth="1"/>
    <col min="6666" max="6912" width="9.109375" style="2"/>
    <col min="6913" max="6913" width="4.44140625" style="2" customWidth="1"/>
    <col min="6914" max="6914" width="28" style="2" customWidth="1"/>
    <col min="6915" max="6916" width="11.33203125" style="2" customWidth="1"/>
    <col min="6917" max="6917" width="9.6640625" style="2" customWidth="1"/>
    <col min="6918" max="6918" width="11" style="2" customWidth="1"/>
    <col min="6919" max="6919" width="10.44140625" style="2" customWidth="1"/>
    <col min="6920" max="6920" width="10.88671875" style="2" customWidth="1"/>
    <col min="6921" max="6921" width="2.88671875" style="2" customWidth="1"/>
    <col min="6922" max="7168" width="8.88671875" style="2"/>
    <col min="7169" max="7169" width="4.44140625" style="2" customWidth="1"/>
    <col min="7170" max="7170" width="28" style="2" customWidth="1"/>
    <col min="7171" max="7172" width="11.33203125" style="2" customWidth="1"/>
    <col min="7173" max="7173" width="9.6640625" style="2" customWidth="1"/>
    <col min="7174" max="7174" width="11" style="2" customWidth="1"/>
    <col min="7175" max="7175" width="10.44140625" style="2" customWidth="1"/>
    <col min="7176" max="7176" width="10.88671875" style="2" customWidth="1"/>
    <col min="7177" max="7177" width="2.88671875" style="2" customWidth="1"/>
    <col min="7178" max="7424" width="9.109375" style="2"/>
    <col min="7425" max="7425" width="4.44140625" style="2" customWidth="1"/>
    <col min="7426" max="7426" width="28" style="2" customWidth="1"/>
    <col min="7427" max="7428" width="11.33203125" style="2" customWidth="1"/>
    <col min="7429" max="7429" width="9.6640625" style="2" customWidth="1"/>
    <col min="7430" max="7430" width="11" style="2" customWidth="1"/>
    <col min="7431" max="7431" width="10.44140625" style="2" customWidth="1"/>
    <col min="7432" max="7432" width="10.88671875" style="2" customWidth="1"/>
    <col min="7433" max="7433" width="2.88671875" style="2" customWidth="1"/>
    <col min="7434" max="7680" width="9.109375" style="2"/>
    <col min="7681" max="7681" width="4.44140625" style="2" customWidth="1"/>
    <col min="7682" max="7682" width="28" style="2" customWidth="1"/>
    <col min="7683" max="7684" width="11.33203125" style="2" customWidth="1"/>
    <col min="7685" max="7685" width="9.6640625" style="2" customWidth="1"/>
    <col min="7686" max="7686" width="11" style="2" customWidth="1"/>
    <col min="7687" max="7687" width="10.44140625" style="2" customWidth="1"/>
    <col min="7688" max="7688" width="10.88671875" style="2" customWidth="1"/>
    <col min="7689" max="7689" width="2.88671875" style="2" customWidth="1"/>
    <col min="7690" max="7936" width="9.109375" style="2"/>
    <col min="7937" max="7937" width="4.44140625" style="2" customWidth="1"/>
    <col min="7938" max="7938" width="28" style="2" customWidth="1"/>
    <col min="7939" max="7940" width="11.33203125" style="2" customWidth="1"/>
    <col min="7941" max="7941" width="9.6640625" style="2" customWidth="1"/>
    <col min="7942" max="7942" width="11" style="2" customWidth="1"/>
    <col min="7943" max="7943" width="10.44140625" style="2" customWidth="1"/>
    <col min="7944" max="7944" width="10.88671875" style="2" customWidth="1"/>
    <col min="7945" max="7945" width="2.88671875" style="2" customWidth="1"/>
    <col min="7946" max="8192" width="8.88671875" style="2"/>
    <col min="8193" max="8193" width="4.44140625" style="2" customWidth="1"/>
    <col min="8194" max="8194" width="28" style="2" customWidth="1"/>
    <col min="8195" max="8196" width="11.33203125" style="2" customWidth="1"/>
    <col min="8197" max="8197" width="9.6640625" style="2" customWidth="1"/>
    <col min="8198" max="8198" width="11" style="2" customWidth="1"/>
    <col min="8199" max="8199" width="10.44140625" style="2" customWidth="1"/>
    <col min="8200" max="8200" width="10.88671875" style="2" customWidth="1"/>
    <col min="8201" max="8201" width="2.88671875" style="2" customWidth="1"/>
    <col min="8202" max="8448" width="9.109375" style="2"/>
    <col min="8449" max="8449" width="4.44140625" style="2" customWidth="1"/>
    <col min="8450" max="8450" width="28" style="2" customWidth="1"/>
    <col min="8451" max="8452" width="11.33203125" style="2" customWidth="1"/>
    <col min="8453" max="8453" width="9.6640625" style="2" customWidth="1"/>
    <col min="8454" max="8454" width="11" style="2" customWidth="1"/>
    <col min="8455" max="8455" width="10.44140625" style="2" customWidth="1"/>
    <col min="8456" max="8456" width="10.88671875" style="2" customWidth="1"/>
    <col min="8457" max="8457" width="2.88671875" style="2" customWidth="1"/>
    <col min="8458" max="8704" width="9.109375" style="2"/>
    <col min="8705" max="8705" width="4.44140625" style="2" customWidth="1"/>
    <col min="8706" max="8706" width="28" style="2" customWidth="1"/>
    <col min="8707" max="8708" width="11.33203125" style="2" customWidth="1"/>
    <col min="8709" max="8709" width="9.6640625" style="2" customWidth="1"/>
    <col min="8710" max="8710" width="11" style="2" customWidth="1"/>
    <col min="8711" max="8711" width="10.44140625" style="2" customWidth="1"/>
    <col min="8712" max="8712" width="10.88671875" style="2" customWidth="1"/>
    <col min="8713" max="8713" width="2.88671875" style="2" customWidth="1"/>
    <col min="8714" max="8960" width="9.109375" style="2"/>
    <col min="8961" max="8961" width="4.44140625" style="2" customWidth="1"/>
    <col min="8962" max="8962" width="28" style="2" customWidth="1"/>
    <col min="8963" max="8964" width="11.33203125" style="2" customWidth="1"/>
    <col min="8965" max="8965" width="9.6640625" style="2" customWidth="1"/>
    <col min="8966" max="8966" width="11" style="2" customWidth="1"/>
    <col min="8967" max="8967" width="10.44140625" style="2" customWidth="1"/>
    <col min="8968" max="8968" width="10.88671875" style="2" customWidth="1"/>
    <col min="8969" max="8969" width="2.88671875" style="2" customWidth="1"/>
    <col min="8970" max="9216" width="8.88671875" style="2"/>
    <col min="9217" max="9217" width="4.44140625" style="2" customWidth="1"/>
    <col min="9218" max="9218" width="28" style="2" customWidth="1"/>
    <col min="9219" max="9220" width="11.33203125" style="2" customWidth="1"/>
    <col min="9221" max="9221" width="9.6640625" style="2" customWidth="1"/>
    <col min="9222" max="9222" width="11" style="2" customWidth="1"/>
    <col min="9223" max="9223" width="10.44140625" style="2" customWidth="1"/>
    <col min="9224" max="9224" width="10.88671875" style="2" customWidth="1"/>
    <col min="9225" max="9225" width="2.88671875" style="2" customWidth="1"/>
    <col min="9226" max="9472" width="9.109375" style="2"/>
    <col min="9473" max="9473" width="4.44140625" style="2" customWidth="1"/>
    <col min="9474" max="9474" width="28" style="2" customWidth="1"/>
    <col min="9475" max="9476" width="11.33203125" style="2" customWidth="1"/>
    <col min="9477" max="9477" width="9.6640625" style="2" customWidth="1"/>
    <col min="9478" max="9478" width="11" style="2" customWidth="1"/>
    <col min="9479" max="9479" width="10.44140625" style="2" customWidth="1"/>
    <col min="9480" max="9480" width="10.88671875" style="2" customWidth="1"/>
    <col min="9481" max="9481" width="2.88671875" style="2" customWidth="1"/>
    <col min="9482" max="9728" width="9.109375" style="2"/>
    <col min="9729" max="9729" width="4.44140625" style="2" customWidth="1"/>
    <col min="9730" max="9730" width="28" style="2" customWidth="1"/>
    <col min="9731" max="9732" width="11.33203125" style="2" customWidth="1"/>
    <col min="9733" max="9733" width="9.6640625" style="2" customWidth="1"/>
    <col min="9734" max="9734" width="11" style="2" customWidth="1"/>
    <col min="9735" max="9735" width="10.44140625" style="2" customWidth="1"/>
    <col min="9736" max="9736" width="10.88671875" style="2" customWidth="1"/>
    <col min="9737" max="9737" width="2.88671875" style="2" customWidth="1"/>
    <col min="9738" max="9984" width="9.109375" style="2"/>
    <col min="9985" max="9985" width="4.44140625" style="2" customWidth="1"/>
    <col min="9986" max="9986" width="28" style="2" customWidth="1"/>
    <col min="9987" max="9988" width="11.33203125" style="2" customWidth="1"/>
    <col min="9989" max="9989" width="9.6640625" style="2" customWidth="1"/>
    <col min="9990" max="9990" width="11" style="2" customWidth="1"/>
    <col min="9991" max="9991" width="10.44140625" style="2" customWidth="1"/>
    <col min="9992" max="9992" width="10.88671875" style="2" customWidth="1"/>
    <col min="9993" max="9993" width="2.88671875" style="2" customWidth="1"/>
    <col min="9994" max="10240" width="8.88671875" style="2"/>
    <col min="10241" max="10241" width="4.44140625" style="2" customWidth="1"/>
    <col min="10242" max="10242" width="28" style="2" customWidth="1"/>
    <col min="10243" max="10244" width="11.33203125" style="2" customWidth="1"/>
    <col min="10245" max="10245" width="9.6640625" style="2" customWidth="1"/>
    <col min="10246" max="10246" width="11" style="2" customWidth="1"/>
    <col min="10247" max="10247" width="10.44140625" style="2" customWidth="1"/>
    <col min="10248" max="10248" width="10.88671875" style="2" customWidth="1"/>
    <col min="10249" max="10249" width="2.88671875" style="2" customWidth="1"/>
    <col min="10250" max="10496" width="9.109375" style="2"/>
    <col min="10497" max="10497" width="4.44140625" style="2" customWidth="1"/>
    <col min="10498" max="10498" width="28" style="2" customWidth="1"/>
    <col min="10499" max="10500" width="11.33203125" style="2" customWidth="1"/>
    <col min="10501" max="10501" width="9.6640625" style="2" customWidth="1"/>
    <col min="10502" max="10502" width="11" style="2" customWidth="1"/>
    <col min="10503" max="10503" width="10.44140625" style="2" customWidth="1"/>
    <col min="10504" max="10504" width="10.88671875" style="2" customWidth="1"/>
    <col min="10505" max="10505" width="2.88671875" style="2" customWidth="1"/>
    <col min="10506" max="10752" width="9.109375" style="2"/>
    <col min="10753" max="10753" width="4.44140625" style="2" customWidth="1"/>
    <col min="10754" max="10754" width="28" style="2" customWidth="1"/>
    <col min="10755" max="10756" width="11.33203125" style="2" customWidth="1"/>
    <col min="10757" max="10757" width="9.6640625" style="2" customWidth="1"/>
    <col min="10758" max="10758" width="11" style="2" customWidth="1"/>
    <col min="10759" max="10759" width="10.44140625" style="2" customWidth="1"/>
    <col min="10760" max="10760" width="10.88671875" style="2" customWidth="1"/>
    <col min="10761" max="10761" width="2.88671875" style="2" customWidth="1"/>
    <col min="10762" max="11008" width="9.109375" style="2"/>
    <col min="11009" max="11009" width="4.44140625" style="2" customWidth="1"/>
    <col min="11010" max="11010" width="28" style="2" customWidth="1"/>
    <col min="11011" max="11012" width="11.33203125" style="2" customWidth="1"/>
    <col min="11013" max="11013" width="9.6640625" style="2" customWidth="1"/>
    <col min="11014" max="11014" width="11" style="2" customWidth="1"/>
    <col min="11015" max="11015" width="10.44140625" style="2" customWidth="1"/>
    <col min="11016" max="11016" width="10.88671875" style="2" customWidth="1"/>
    <col min="11017" max="11017" width="2.88671875" style="2" customWidth="1"/>
    <col min="11018" max="11264" width="8.88671875" style="2"/>
    <col min="11265" max="11265" width="4.44140625" style="2" customWidth="1"/>
    <col min="11266" max="11266" width="28" style="2" customWidth="1"/>
    <col min="11267" max="11268" width="11.33203125" style="2" customWidth="1"/>
    <col min="11269" max="11269" width="9.6640625" style="2" customWidth="1"/>
    <col min="11270" max="11270" width="11" style="2" customWidth="1"/>
    <col min="11271" max="11271" width="10.44140625" style="2" customWidth="1"/>
    <col min="11272" max="11272" width="10.88671875" style="2" customWidth="1"/>
    <col min="11273" max="11273" width="2.88671875" style="2" customWidth="1"/>
    <col min="11274" max="11520" width="9.109375" style="2"/>
    <col min="11521" max="11521" width="4.44140625" style="2" customWidth="1"/>
    <col min="11522" max="11522" width="28" style="2" customWidth="1"/>
    <col min="11523" max="11524" width="11.33203125" style="2" customWidth="1"/>
    <col min="11525" max="11525" width="9.6640625" style="2" customWidth="1"/>
    <col min="11526" max="11526" width="11" style="2" customWidth="1"/>
    <col min="11527" max="11527" width="10.44140625" style="2" customWidth="1"/>
    <col min="11528" max="11528" width="10.88671875" style="2" customWidth="1"/>
    <col min="11529" max="11529" width="2.88671875" style="2" customWidth="1"/>
    <col min="11530" max="11776" width="9.109375" style="2"/>
    <col min="11777" max="11777" width="4.44140625" style="2" customWidth="1"/>
    <col min="11778" max="11778" width="28" style="2" customWidth="1"/>
    <col min="11779" max="11780" width="11.33203125" style="2" customWidth="1"/>
    <col min="11781" max="11781" width="9.6640625" style="2" customWidth="1"/>
    <col min="11782" max="11782" width="11" style="2" customWidth="1"/>
    <col min="11783" max="11783" width="10.44140625" style="2" customWidth="1"/>
    <col min="11784" max="11784" width="10.88671875" style="2" customWidth="1"/>
    <col min="11785" max="11785" width="2.88671875" style="2" customWidth="1"/>
    <col min="11786" max="12032" width="9.109375" style="2"/>
    <col min="12033" max="12033" width="4.44140625" style="2" customWidth="1"/>
    <col min="12034" max="12034" width="28" style="2" customWidth="1"/>
    <col min="12035" max="12036" width="11.33203125" style="2" customWidth="1"/>
    <col min="12037" max="12037" width="9.6640625" style="2" customWidth="1"/>
    <col min="12038" max="12038" width="11" style="2" customWidth="1"/>
    <col min="12039" max="12039" width="10.44140625" style="2" customWidth="1"/>
    <col min="12040" max="12040" width="10.88671875" style="2" customWidth="1"/>
    <col min="12041" max="12041" width="2.88671875" style="2" customWidth="1"/>
    <col min="12042" max="12288" width="8.88671875" style="2"/>
    <col min="12289" max="12289" width="4.44140625" style="2" customWidth="1"/>
    <col min="12290" max="12290" width="28" style="2" customWidth="1"/>
    <col min="12291" max="12292" width="11.33203125" style="2" customWidth="1"/>
    <col min="12293" max="12293" width="9.6640625" style="2" customWidth="1"/>
    <col min="12294" max="12294" width="11" style="2" customWidth="1"/>
    <col min="12295" max="12295" width="10.44140625" style="2" customWidth="1"/>
    <col min="12296" max="12296" width="10.88671875" style="2" customWidth="1"/>
    <col min="12297" max="12297" width="2.88671875" style="2" customWidth="1"/>
    <col min="12298" max="12544" width="9.109375" style="2"/>
    <col min="12545" max="12545" width="4.44140625" style="2" customWidth="1"/>
    <col min="12546" max="12546" width="28" style="2" customWidth="1"/>
    <col min="12547" max="12548" width="11.33203125" style="2" customWidth="1"/>
    <col min="12549" max="12549" width="9.6640625" style="2" customWidth="1"/>
    <col min="12550" max="12550" width="11" style="2" customWidth="1"/>
    <col min="12551" max="12551" width="10.44140625" style="2" customWidth="1"/>
    <col min="12552" max="12552" width="10.88671875" style="2" customWidth="1"/>
    <col min="12553" max="12553" width="2.88671875" style="2" customWidth="1"/>
    <col min="12554" max="12800" width="9.109375" style="2"/>
    <col min="12801" max="12801" width="4.44140625" style="2" customWidth="1"/>
    <col min="12802" max="12802" width="28" style="2" customWidth="1"/>
    <col min="12803" max="12804" width="11.33203125" style="2" customWidth="1"/>
    <col min="12805" max="12805" width="9.6640625" style="2" customWidth="1"/>
    <col min="12806" max="12806" width="11" style="2" customWidth="1"/>
    <col min="12807" max="12807" width="10.44140625" style="2" customWidth="1"/>
    <col min="12808" max="12808" width="10.88671875" style="2" customWidth="1"/>
    <col min="12809" max="12809" width="2.88671875" style="2" customWidth="1"/>
    <col min="12810" max="13056" width="9.109375" style="2"/>
    <col min="13057" max="13057" width="4.44140625" style="2" customWidth="1"/>
    <col min="13058" max="13058" width="28" style="2" customWidth="1"/>
    <col min="13059" max="13060" width="11.33203125" style="2" customWidth="1"/>
    <col min="13061" max="13061" width="9.6640625" style="2" customWidth="1"/>
    <col min="13062" max="13062" width="11" style="2" customWidth="1"/>
    <col min="13063" max="13063" width="10.44140625" style="2" customWidth="1"/>
    <col min="13064" max="13064" width="10.88671875" style="2" customWidth="1"/>
    <col min="13065" max="13065" width="2.88671875" style="2" customWidth="1"/>
    <col min="13066" max="13312" width="8.88671875" style="2"/>
    <col min="13313" max="13313" width="4.44140625" style="2" customWidth="1"/>
    <col min="13314" max="13314" width="28" style="2" customWidth="1"/>
    <col min="13315" max="13316" width="11.33203125" style="2" customWidth="1"/>
    <col min="13317" max="13317" width="9.6640625" style="2" customWidth="1"/>
    <col min="13318" max="13318" width="11" style="2" customWidth="1"/>
    <col min="13319" max="13319" width="10.44140625" style="2" customWidth="1"/>
    <col min="13320" max="13320" width="10.88671875" style="2" customWidth="1"/>
    <col min="13321" max="13321" width="2.88671875" style="2" customWidth="1"/>
    <col min="13322" max="13568" width="9.109375" style="2"/>
    <col min="13569" max="13569" width="4.44140625" style="2" customWidth="1"/>
    <col min="13570" max="13570" width="28" style="2" customWidth="1"/>
    <col min="13571" max="13572" width="11.33203125" style="2" customWidth="1"/>
    <col min="13573" max="13573" width="9.6640625" style="2" customWidth="1"/>
    <col min="13574" max="13574" width="11" style="2" customWidth="1"/>
    <col min="13575" max="13575" width="10.44140625" style="2" customWidth="1"/>
    <col min="13576" max="13576" width="10.88671875" style="2" customWidth="1"/>
    <col min="13577" max="13577" width="2.88671875" style="2" customWidth="1"/>
    <col min="13578" max="13824" width="9.109375" style="2"/>
    <col min="13825" max="13825" width="4.44140625" style="2" customWidth="1"/>
    <col min="13826" max="13826" width="28" style="2" customWidth="1"/>
    <col min="13827" max="13828" width="11.33203125" style="2" customWidth="1"/>
    <col min="13829" max="13829" width="9.6640625" style="2" customWidth="1"/>
    <col min="13830" max="13830" width="11" style="2" customWidth="1"/>
    <col min="13831" max="13831" width="10.44140625" style="2" customWidth="1"/>
    <col min="13832" max="13832" width="10.88671875" style="2" customWidth="1"/>
    <col min="13833" max="13833" width="2.88671875" style="2" customWidth="1"/>
    <col min="13834" max="14080" width="9.109375" style="2"/>
    <col min="14081" max="14081" width="4.44140625" style="2" customWidth="1"/>
    <col min="14082" max="14082" width="28" style="2" customWidth="1"/>
    <col min="14083" max="14084" width="11.33203125" style="2" customWidth="1"/>
    <col min="14085" max="14085" width="9.6640625" style="2" customWidth="1"/>
    <col min="14086" max="14086" width="11" style="2" customWidth="1"/>
    <col min="14087" max="14087" width="10.44140625" style="2" customWidth="1"/>
    <col min="14088" max="14088" width="10.88671875" style="2" customWidth="1"/>
    <col min="14089" max="14089" width="2.88671875" style="2" customWidth="1"/>
    <col min="14090" max="14336" width="8.88671875" style="2"/>
    <col min="14337" max="14337" width="4.44140625" style="2" customWidth="1"/>
    <col min="14338" max="14338" width="28" style="2" customWidth="1"/>
    <col min="14339" max="14340" width="11.33203125" style="2" customWidth="1"/>
    <col min="14341" max="14341" width="9.6640625" style="2" customWidth="1"/>
    <col min="14342" max="14342" width="11" style="2" customWidth="1"/>
    <col min="14343" max="14343" width="10.44140625" style="2" customWidth="1"/>
    <col min="14344" max="14344" width="10.88671875" style="2" customWidth="1"/>
    <col min="14345" max="14345" width="2.88671875" style="2" customWidth="1"/>
    <col min="14346" max="14592" width="9.109375" style="2"/>
    <col min="14593" max="14593" width="4.44140625" style="2" customWidth="1"/>
    <col min="14594" max="14594" width="28" style="2" customWidth="1"/>
    <col min="14595" max="14596" width="11.33203125" style="2" customWidth="1"/>
    <col min="14597" max="14597" width="9.6640625" style="2" customWidth="1"/>
    <col min="14598" max="14598" width="11" style="2" customWidth="1"/>
    <col min="14599" max="14599" width="10.44140625" style="2" customWidth="1"/>
    <col min="14600" max="14600" width="10.88671875" style="2" customWidth="1"/>
    <col min="14601" max="14601" width="2.88671875" style="2" customWidth="1"/>
    <col min="14602" max="14848" width="9.109375" style="2"/>
    <col min="14849" max="14849" width="4.44140625" style="2" customWidth="1"/>
    <col min="14850" max="14850" width="28" style="2" customWidth="1"/>
    <col min="14851" max="14852" width="11.33203125" style="2" customWidth="1"/>
    <col min="14853" max="14853" width="9.6640625" style="2" customWidth="1"/>
    <col min="14854" max="14854" width="11" style="2" customWidth="1"/>
    <col min="14855" max="14855" width="10.44140625" style="2" customWidth="1"/>
    <col min="14856" max="14856" width="10.88671875" style="2" customWidth="1"/>
    <col min="14857" max="14857" width="2.88671875" style="2" customWidth="1"/>
    <col min="14858" max="15104" width="9.109375" style="2"/>
    <col min="15105" max="15105" width="4.44140625" style="2" customWidth="1"/>
    <col min="15106" max="15106" width="28" style="2" customWidth="1"/>
    <col min="15107" max="15108" width="11.33203125" style="2" customWidth="1"/>
    <col min="15109" max="15109" width="9.6640625" style="2" customWidth="1"/>
    <col min="15110" max="15110" width="11" style="2" customWidth="1"/>
    <col min="15111" max="15111" width="10.44140625" style="2" customWidth="1"/>
    <col min="15112" max="15112" width="10.88671875" style="2" customWidth="1"/>
    <col min="15113" max="15113" width="2.88671875" style="2" customWidth="1"/>
    <col min="15114" max="15360" width="8.88671875" style="2"/>
    <col min="15361" max="15361" width="4.44140625" style="2" customWidth="1"/>
    <col min="15362" max="15362" width="28" style="2" customWidth="1"/>
    <col min="15363" max="15364" width="11.33203125" style="2" customWidth="1"/>
    <col min="15365" max="15365" width="9.6640625" style="2" customWidth="1"/>
    <col min="15366" max="15366" width="11" style="2" customWidth="1"/>
    <col min="15367" max="15367" width="10.44140625" style="2" customWidth="1"/>
    <col min="15368" max="15368" width="10.88671875" style="2" customWidth="1"/>
    <col min="15369" max="15369" width="2.88671875" style="2" customWidth="1"/>
    <col min="15370" max="15616" width="9.109375" style="2"/>
    <col min="15617" max="15617" width="4.44140625" style="2" customWidth="1"/>
    <col min="15618" max="15618" width="28" style="2" customWidth="1"/>
    <col min="15619" max="15620" width="11.33203125" style="2" customWidth="1"/>
    <col min="15621" max="15621" width="9.6640625" style="2" customWidth="1"/>
    <col min="15622" max="15622" width="11" style="2" customWidth="1"/>
    <col min="15623" max="15623" width="10.44140625" style="2" customWidth="1"/>
    <col min="15624" max="15624" width="10.88671875" style="2" customWidth="1"/>
    <col min="15625" max="15625" width="2.88671875" style="2" customWidth="1"/>
    <col min="15626" max="15872" width="9.109375" style="2"/>
    <col min="15873" max="15873" width="4.44140625" style="2" customWidth="1"/>
    <col min="15874" max="15874" width="28" style="2" customWidth="1"/>
    <col min="15875" max="15876" width="11.33203125" style="2" customWidth="1"/>
    <col min="15877" max="15877" width="9.6640625" style="2" customWidth="1"/>
    <col min="15878" max="15878" width="11" style="2" customWidth="1"/>
    <col min="15879" max="15879" width="10.44140625" style="2" customWidth="1"/>
    <col min="15880" max="15880" width="10.88671875" style="2" customWidth="1"/>
    <col min="15881" max="15881" width="2.88671875" style="2" customWidth="1"/>
    <col min="15882" max="16128" width="9.109375" style="2"/>
    <col min="16129" max="16129" width="4.44140625" style="2" customWidth="1"/>
    <col min="16130" max="16130" width="28" style="2" customWidth="1"/>
    <col min="16131" max="16132" width="11.33203125" style="2" customWidth="1"/>
    <col min="16133" max="16133" width="9.6640625" style="2" customWidth="1"/>
    <col min="16134" max="16134" width="11" style="2" customWidth="1"/>
    <col min="16135" max="16135" width="10.44140625" style="2" customWidth="1"/>
    <col min="16136" max="16136" width="10.88671875" style="2" customWidth="1"/>
    <col min="16137" max="16137" width="2.88671875" style="2" customWidth="1"/>
    <col min="16138" max="16384" width="8.88671875" style="2"/>
  </cols>
  <sheetData>
    <row r="1" spans="1:8" x14ac:dyDescent="0.3">
      <c r="H1" s="38" t="s">
        <v>79</v>
      </c>
    </row>
    <row r="2" spans="1:8" s="35" customFormat="1" ht="48.75" customHeight="1" x14ac:dyDescent="0.3">
      <c r="A2" s="49" t="s">
        <v>11</v>
      </c>
      <c r="B2" s="49"/>
      <c r="C2" s="49"/>
      <c r="D2" s="49" t="s">
        <v>1</v>
      </c>
      <c r="E2" s="49"/>
      <c r="F2" s="49"/>
      <c r="G2" s="49"/>
      <c r="H2" s="49"/>
    </row>
    <row r="3" spans="1:8" s="35" customFormat="1" ht="8.25" customHeight="1" x14ac:dyDescent="0.3">
      <c r="A3" s="50"/>
      <c r="B3" s="50"/>
      <c r="D3" s="4"/>
      <c r="E3" s="4"/>
      <c r="F3" s="4"/>
      <c r="G3" s="4"/>
      <c r="H3" s="4"/>
    </row>
    <row r="4" spans="1:8" ht="7.2" customHeight="1" x14ac:dyDescent="0.3">
      <c r="B4" s="2"/>
    </row>
    <row r="5" spans="1:8" ht="39.9" customHeight="1" x14ac:dyDescent="0.3">
      <c r="A5" s="51" t="s">
        <v>105</v>
      </c>
      <c r="B5" s="51"/>
      <c r="C5" s="51"/>
      <c r="D5" s="51"/>
      <c r="E5" s="51"/>
      <c r="F5" s="51"/>
      <c r="G5" s="51"/>
      <c r="H5" s="51"/>
    </row>
    <row r="6" spans="1:8" ht="8.4" customHeight="1" x14ac:dyDescent="0.3"/>
    <row r="7" spans="1:8" s="5" customFormat="1" ht="25.2" customHeight="1" x14ac:dyDescent="0.3">
      <c r="B7" s="48" t="s">
        <v>100</v>
      </c>
      <c r="C7" s="48"/>
      <c r="D7" s="48"/>
      <c r="E7" s="48"/>
      <c r="F7" s="48"/>
      <c r="G7" s="48"/>
      <c r="H7" s="48"/>
    </row>
    <row r="8" spans="1:8" s="5" customFormat="1" ht="25.2" customHeight="1" x14ac:dyDescent="0.3">
      <c r="B8" s="48" t="s">
        <v>101</v>
      </c>
      <c r="C8" s="48"/>
      <c r="D8" s="48"/>
      <c r="E8" s="48"/>
      <c r="F8" s="48"/>
      <c r="G8" s="48"/>
      <c r="H8" s="48"/>
    </row>
    <row r="9" spans="1:8" s="5" customFormat="1" ht="25.2" customHeight="1" x14ac:dyDescent="0.3">
      <c r="B9" s="48" t="s">
        <v>102</v>
      </c>
      <c r="C9" s="48"/>
      <c r="D9" s="48"/>
      <c r="E9" s="48"/>
      <c r="F9" s="48"/>
      <c r="G9" s="48"/>
      <c r="H9" s="48"/>
    </row>
    <row r="10" spans="1:8" s="5" customFormat="1" ht="11.25" customHeight="1" x14ac:dyDescent="0.3">
      <c r="B10" s="36"/>
      <c r="C10" s="36"/>
    </row>
    <row r="11" spans="1:8" s="35" customFormat="1" ht="64.5" customHeight="1" x14ac:dyDescent="0.3">
      <c r="A11" s="37" t="s">
        <v>12</v>
      </c>
      <c r="B11" s="55" t="s">
        <v>13</v>
      </c>
      <c r="C11" s="55"/>
      <c r="D11" s="55"/>
      <c r="E11" s="37" t="s">
        <v>14</v>
      </c>
      <c r="F11" s="6" t="s">
        <v>15</v>
      </c>
      <c r="G11" s="6" t="s">
        <v>16</v>
      </c>
      <c r="H11" s="37" t="s">
        <v>0</v>
      </c>
    </row>
    <row r="12" spans="1:8" s="35" customFormat="1" ht="14.4" customHeight="1" x14ac:dyDescent="0.3">
      <c r="A12" s="7" t="s">
        <v>2</v>
      </c>
      <c r="B12" s="56" t="s">
        <v>3</v>
      </c>
      <c r="C12" s="57"/>
      <c r="D12" s="58"/>
      <c r="E12" s="7" t="s">
        <v>4</v>
      </c>
      <c r="F12" s="7" t="s">
        <v>5</v>
      </c>
      <c r="G12" s="39" t="s">
        <v>6</v>
      </c>
      <c r="H12" s="7" t="s">
        <v>7</v>
      </c>
    </row>
    <row r="13" spans="1:8" s="35" customFormat="1" ht="43.95" customHeight="1" x14ac:dyDescent="0.3">
      <c r="A13" s="37" t="s">
        <v>8</v>
      </c>
      <c r="B13" s="59" t="s">
        <v>17</v>
      </c>
      <c r="C13" s="59"/>
      <c r="D13" s="59"/>
      <c r="E13" s="8">
        <f>E14+E24</f>
        <v>20</v>
      </c>
      <c r="F13" s="33">
        <f>F14+F24</f>
        <v>20</v>
      </c>
      <c r="G13" s="40"/>
      <c r="H13" s="37"/>
    </row>
    <row r="14" spans="1:8" s="13" customFormat="1" ht="44.4" customHeight="1" x14ac:dyDescent="0.3">
      <c r="A14" s="1">
        <v>1</v>
      </c>
      <c r="B14" s="59" t="s">
        <v>18</v>
      </c>
      <c r="C14" s="59"/>
      <c r="D14" s="59"/>
      <c r="E14" s="10">
        <f>E15+E16+E17+E18+E22+E23</f>
        <v>10</v>
      </c>
      <c r="F14" s="34">
        <f>F15+F16+F17+F18+F22+F23</f>
        <v>10</v>
      </c>
      <c r="G14" s="41"/>
      <c r="H14" s="1"/>
    </row>
    <row r="15" spans="1:8" s="16" customFormat="1" ht="116.25" customHeight="1" x14ac:dyDescent="0.3">
      <c r="A15" s="15" t="s">
        <v>19</v>
      </c>
      <c r="B15" s="52" t="s">
        <v>20</v>
      </c>
      <c r="C15" s="53"/>
      <c r="D15" s="54"/>
      <c r="E15" s="1">
        <v>1</v>
      </c>
      <c r="F15" s="19">
        <v>1</v>
      </c>
      <c r="G15" s="14"/>
      <c r="H15" s="15"/>
    </row>
    <row r="16" spans="1:8" s="18" customFormat="1" ht="48.9" customHeight="1" x14ac:dyDescent="0.3">
      <c r="A16" s="15" t="s">
        <v>21</v>
      </c>
      <c r="B16" s="52" t="s">
        <v>80</v>
      </c>
      <c r="C16" s="53"/>
      <c r="D16" s="54"/>
      <c r="E16" s="1">
        <v>1</v>
      </c>
      <c r="F16" s="19">
        <v>1</v>
      </c>
      <c r="G16" s="42"/>
      <c r="H16" s="17"/>
    </row>
    <row r="17" spans="1:8" s="18" customFormat="1" ht="89.25" customHeight="1" x14ac:dyDescent="0.3">
      <c r="A17" s="1" t="s">
        <v>22</v>
      </c>
      <c r="B17" s="52" t="s">
        <v>23</v>
      </c>
      <c r="C17" s="53"/>
      <c r="D17" s="54"/>
      <c r="E17" s="1">
        <v>1</v>
      </c>
      <c r="F17" s="19">
        <v>1</v>
      </c>
      <c r="G17" s="42"/>
      <c r="H17" s="17"/>
    </row>
    <row r="18" spans="1:8" s="18" customFormat="1" ht="34.5" customHeight="1" x14ac:dyDescent="0.3">
      <c r="A18" s="1" t="s">
        <v>24</v>
      </c>
      <c r="B18" s="52" t="s">
        <v>25</v>
      </c>
      <c r="C18" s="53"/>
      <c r="D18" s="54"/>
      <c r="E18" s="1">
        <f>E19+E20+E21</f>
        <v>3</v>
      </c>
      <c r="F18" s="1">
        <f>F19+F20+F21</f>
        <v>3</v>
      </c>
      <c r="G18" s="43"/>
      <c r="H18" s="17"/>
    </row>
    <row r="19" spans="1:8" s="18" customFormat="1" ht="54.75" customHeight="1" x14ac:dyDescent="0.3">
      <c r="A19" s="19" t="s">
        <v>26</v>
      </c>
      <c r="B19" s="52" t="s">
        <v>27</v>
      </c>
      <c r="C19" s="53"/>
      <c r="D19" s="54"/>
      <c r="E19" s="19">
        <v>1</v>
      </c>
      <c r="F19" s="19">
        <v>1</v>
      </c>
      <c r="G19" s="42"/>
      <c r="H19" s="17"/>
    </row>
    <row r="20" spans="1:8" s="18" customFormat="1" ht="56.4" customHeight="1" x14ac:dyDescent="0.3">
      <c r="A20" s="19" t="s">
        <v>28</v>
      </c>
      <c r="B20" s="52" t="s">
        <v>29</v>
      </c>
      <c r="C20" s="53"/>
      <c r="D20" s="54"/>
      <c r="E20" s="19">
        <v>1</v>
      </c>
      <c r="F20" s="19">
        <v>1</v>
      </c>
      <c r="G20" s="20"/>
      <c r="H20" s="17"/>
    </row>
    <row r="21" spans="1:8" s="18" customFormat="1" ht="70.650000000000006" customHeight="1" x14ac:dyDescent="0.3">
      <c r="A21" s="1" t="s">
        <v>30</v>
      </c>
      <c r="B21" s="52" t="s">
        <v>31</v>
      </c>
      <c r="C21" s="53"/>
      <c r="D21" s="54"/>
      <c r="E21" s="1">
        <v>1</v>
      </c>
      <c r="F21" s="19">
        <v>1</v>
      </c>
      <c r="G21" s="21"/>
      <c r="H21" s="17"/>
    </row>
    <row r="22" spans="1:8" s="18" customFormat="1" ht="43.5" customHeight="1" x14ac:dyDescent="0.3">
      <c r="A22" s="1" t="s">
        <v>32</v>
      </c>
      <c r="B22" s="52" t="s">
        <v>81</v>
      </c>
      <c r="C22" s="53"/>
      <c r="D22" s="54"/>
      <c r="E22" s="1">
        <v>3</v>
      </c>
      <c r="F22" s="19">
        <v>3</v>
      </c>
      <c r="G22" s="21"/>
      <c r="H22" s="22"/>
    </row>
    <row r="23" spans="1:8" s="18" customFormat="1" ht="65.25" customHeight="1" x14ac:dyDescent="0.3">
      <c r="A23" s="1" t="s">
        <v>33</v>
      </c>
      <c r="B23" s="52" t="s">
        <v>82</v>
      </c>
      <c r="C23" s="53"/>
      <c r="D23" s="54"/>
      <c r="E23" s="1">
        <v>1</v>
      </c>
      <c r="F23" s="19">
        <v>1</v>
      </c>
      <c r="G23" s="42"/>
      <c r="H23" s="17"/>
    </row>
    <row r="24" spans="1:8" s="13" customFormat="1" ht="116.25" customHeight="1" x14ac:dyDescent="0.3">
      <c r="A24" s="1">
        <v>2</v>
      </c>
      <c r="B24" s="60" t="s">
        <v>34</v>
      </c>
      <c r="C24" s="61"/>
      <c r="D24" s="62"/>
      <c r="E24" s="9">
        <f>E25+E29</f>
        <v>10</v>
      </c>
      <c r="F24" s="33">
        <f>F25+F29</f>
        <v>10</v>
      </c>
      <c r="G24" s="40"/>
      <c r="H24" s="1"/>
    </row>
    <row r="25" spans="1:8" s="18" customFormat="1" ht="72" customHeight="1" x14ac:dyDescent="0.3">
      <c r="A25" s="15" t="s">
        <v>35</v>
      </c>
      <c r="B25" s="52" t="s">
        <v>36</v>
      </c>
      <c r="C25" s="53"/>
      <c r="D25" s="54"/>
      <c r="E25" s="15">
        <f>E26+E27+E28</f>
        <v>7</v>
      </c>
      <c r="F25" s="23">
        <f>F26+F27+F28</f>
        <v>7</v>
      </c>
      <c r="G25" s="44"/>
      <c r="H25" s="17"/>
    </row>
    <row r="26" spans="1:8" s="18" customFormat="1" ht="107.25" customHeight="1" x14ac:dyDescent="0.3">
      <c r="A26" s="15" t="s">
        <v>26</v>
      </c>
      <c r="B26" s="52" t="s">
        <v>37</v>
      </c>
      <c r="C26" s="53"/>
      <c r="D26" s="54"/>
      <c r="E26" s="15">
        <v>2</v>
      </c>
      <c r="F26" s="23">
        <v>2</v>
      </c>
      <c r="G26" s="42"/>
      <c r="H26" s="17"/>
    </row>
    <row r="27" spans="1:8" s="18" customFormat="1" ht="63.75" customHeight="1" x14ac:dyDescent="0.3">
      <c r="A27" s="15" t="s">
        <v>28</v>
      </c>
      <c r="B27" s="63" t="s">
        <v>83</v>
      </c>
      <c r="C27" s="64"/>
      <c r="D27" s="65"/>
      <c r="E27" s="15">
        <v>3</v>
      </c>
      <c r="F27" s="23">
        <v>3</v>
      </c>
      <c r="G27" s="42"/>
      <c r="H27" s="17"/>
    </row>
    <row r="28" spans="1:8" s="18" customFormat="1" ht="66.75" customHeight="1" x14ac:dyDescent="0.3">
      <c r="A28" s="15" t="s">
        <v>30</v>
      </c>
      <c r="B28" s="52" t="s">
        <v>38</v>
      </c>
      <c r="C28" s="53"/>
      <c r="D28" s="54"/>
      <c r="E28" s="15">
        <v>2</v>
      </c>
      <c r="F28" s="23">
        <v>2</v>
      </c>
      <c r="G28" s="42"/>
      <c r="H28" s="17"/>
    </row>
    <row r="29" spans="1:8" s="18" customFormat="1" ht="34.5" customHeight="1" x14ac:dyDescent="0.3">
      <c r="A29" s="15" t="s">
        <v>39</v>
      </c>
      <c r="B29" s="52" t="s">
        <v>40</v>
      </c>
      <c r="C29" s="53"/>
      <c r="D29" s="54"/>
      <c r="E29" s="15">
        <f>E30+E31</f>
        <v>3</v>
      </c>
      <c r="F29" s="23">
        <f>F30+F31</f>
        <v>3</v>
      </c>
      <c r="G29" s="44"/>
      <c r="H29" s="17"/>
    </row>
    <row r="30" spans="1:8" s="18" customFormat="1" ht="51.45" customHeight="1" x14ac:dyDescent="0.3">
      <c r="A30" s="15" t="s">
        <v>26</v>
      </c>
      <c r="B30" s="63" t="s">
        <v>41</v>
      </c>
      <c r="C30" s="64"/>
      <c r="D30" s="65"/>
      <c r="E30" s="15">
        <v>2</v>
      </c>
      <c r="F30" s="23">
        <v>2</v>
      </c>
      <c r="G30" s="42"/>
      <c r="H30" s="17"/>
    </row>
    <row r="31" spans="1:8" s="18" customFormat="1" ht="66.75" customHeight="1" x14ac:dyDescent="0.3">
      <c r="A31" s="15" t="s">
        <v>28</v>
      </c>
      <c r="B31" s="63" t="s">
        <v>42</v>
      </c>
      <c r="C31" s="64"/>
      <c r="D31" s="65"/>
      <c r="E31" s="15">
        <v>1</v>
      </c>
      <c r="F31" s="23">
        <v>1</v>
      </c>
      <c r="G31" s="42"/>
      <c r="H31" s="17"/>
    </row>
    <row r="32" spans="1:8" s="35" customFormat="1" ht="21" customHeight="1" x14ac:dyDescent="0.3">
      <c r="A32" s="37" t="s">
        <v>9</v>
      </c>
      <c r="B32" s="66" t="s">
        <v>43</v>
      </c>
      <c r="C32" s="67"/>
      <c r="D32" s="68"/>
      <c r="E32" s="9">
        <f>E33+E38+E44</f>
        <v>30</v>
      </c>
      <c r="F32" s="33">
        <f>F33+F38+F44</f>
        <v>13</v>
      </c>
      <c r="G32" s="40"/>
      <c r="H32" s="37"/>
    </row>
    <row r="33" spans="1:8" s="13" customFormat="1" ht="72" customHeight="1" x14ac:dyDescent="0.3">
      <c r="A33" s="1">
        <v>1</v>
      </c>
      <c r="B33" s="60" t="s">
        <v>84</v>
      </c>
      <c r="C33" s="61"/>
      <c r="D33" s="62"/>
      <c r="E33" s="9">
        <f>E34+E35+E36+E37</f>
        <v>10</v>
      </c>
      <c r="F33" s="33">
        <f>F34+F35+F36+F37</f>
        <v>2</v>
      </c>
      <c r="G33" s="40"/>
      <c r="H33" s="1"/>
    </row>
    <row r="34" spans="1:8" s="16" customFormat="1" ht="72" customHeight="1" x14ac:dyDescent="0.3">
      <c r="A34" s="15" t="s">
        <v>19</v>
      </c>
      <c r="B34" s="52" t="s">
        <v>85</v>
      </c>
      <c r="C34" s="53"/>
      <c r="D34" s="54"/>
      <c r="E34" s="23">
        <v>2</v>
      </c>
      <c r="F34" s="23">
        <v>0</v>
      </c>
      <c r="G34" s="14"/>
      <c r="H34" s="15"/>
    </row>
    <row r="35" spans="1:8" s="16" customFormat="1" ht="93" customHeight="1" x14ac:dyDescent="0.3">
      <c r="A35" s="19" t="s">
        <v>21</v>
      </c>
      <c r="B35" s="52" t="s">
        <v>86</v>
      </c>
      <c r="C35" s="53"/>
      <c r="D35" s="54"/>
      <c r="E35" s="19">
        <v>4</v>
      </c>
      <c r="F35" s="19">
        <v>0</v>
      </c>
      <c r="G35" s="43"/>
      <c r="H35" s="47" t="s">
        <v>44</v>
      </c>
    </row>
    <row r="36" spans="1:8" s="16" customFormat="1" ht="50.25" customHeight="1" x14ac:dyDescent="0.3">
      <c r="A36" s="15" t="s">
        <v>22</v>
      </c>
      <c r="B36" s="63" t="s">
        <v>87</v>
      </c>
      <c r="C36" s="64"/>
      <c r="D36" s="65"/>
      <c r="E36" s="23">
        <v>2</v>
      </c>
      <c r="F36" s="23">
        <v>2</v>
      </c>
      <c r="G36" s="14"/>
      <c r="H36" s="15"/>
    </row>
    <row r="37" spans="1:8" s="18" customFormat="1" ht="69" customHeight="1" x14ac:dyDescent="0.3">
      <c r="A37" s="15" t="s">
        <v>24</v>
      </c>
      <c r="B37" s="52" t="s">
        <v>88</v>
      </c>
      <c r="C37" s="53"/>
      <c r="D37" s="54"/>
      <c r="E37" s="1">
        <v>2</v>
      </c>
      <c r="F37" s="19">
        <v>0</v>
      </c>
      <c r="G37" s="14"/>
      <c r="H37" s="17"/>
    </row>
    <row r="38" spans="1:8" s="13" customFormat="1" ht="85.95" customHeight="1" x14ac:dyDescent="0.3">
      <c r="A38" s="1">
        <v>2</v>
      </c>
      <c r="B38" s="59" t="s">
        <v>89</v>
      </c>
      <c r="C38" s="59"/>
      <c r="D38" s="59"/>
      <c r="E38" s="9">
        <f>E39+E40+E41+E42+E43</f>
        <v>10</v>
      </c>
      <c r="F38" s="33">
        <f>F39+F40+F41+F42+F43</f>
        <v>9</v>
      </c>
      <c r="G38" s="40"/>
      <c r="H38" s="1"/>
    </row>
    <row r="39" spans="1:8" s="18" customFormat="1" ht="49.2" customHeight="1" x14ac:dyDescent="0.3">
      <c r="A39" s="15" t="s">
        <v>35</v>
      </c>
      <c r="B39" s="63" t="s">
        <v>104</v>
      </c>
      <c r="C39" s="64"/>
      <c r="D39" s="65"/>
      <c r="E39" s="15">
        <v>2</v>
      </c>
      <c r="F39" s="23">
        <v>2</v>
      </c>
      <c r="G39" s="42"/>
      <c r="H39" s="17"/>
    </row>
    <row r="40" spans="1:8" s="18" customFormat="1" ht="51.9" customHeight="1" x14ac:dyDescent="0.3">
      <c r="A40" s="15" t="s">
        <v>39</v>
      </c>
      <c r="B40" s="63" t="s">
        <v>90</v>
      </c>
      <c r="C40" s="64"/>
      <c r="D40" s="65"/>
      <c r="E40" s="15">
        <v>2</v>
      </c>
      <c r="F40" s="23">
        <v>2</v>
      </c>
      <c r="G40" s="42"/>
      <c r="H40" s="17"/>
    </row>
    <row r="41" spans="1:8" s="18" customFormat="1" ht="69.599999999999994" customHeight="1" x14ac:dyDescent="0.3">
      <c r="A41" s="15" t="s">
        <v>45</v>
      </c>
      <c r="B41" s="63" t="s">
        <v>91</v>
      </c>
      <c r="C41" s="64"/>
      <c r="D41" s="65"/>
      <c r="E41" s="15">
        <v>2</v>
      </c>
      <c r="F41" s="23">
        <v>2</v>
      </c>
      <c r="G41" s="42"/>
      <c r="H41" s="17"/>
    </row>
    <row r="42" spans="1:8" s="18" customFormat="1" ht="87.9" customHeight="1" x14ac:dyDescent="0.3">
      <c r="A42" s="15" t="s">
        <v>46</v>
      </c>
      <c r="B42" s="63" t="s">
        <v>103</v>
      </c>
      <c r="C42" s="64"/>
      <c r="D42" s="65"/>
      <c r="E42" s="15">
        <v>1</v>
      </c>
      <c r="F42" s="23">
        <v>1</v>
      </c>
      <c r="G42" s="42"/>
      <c r="H42" s="17"/>
    </row>
    <row r="43" spans="1:8" s="18" customFormat="1" ht="53.25" customHeight="1" x14ac:dyDescent="0.3">
      <c r="A43" s="1" t="s">
        <v>47</v>
      </c>
      <c r="B43" s="52" t="s">
        <v>92</v>
      </c>
      <c r="C43" s="53"/>
      <c r="D43" s="54"/>
      <c r="E43" s="1">
        <v>3</v>
      </c>
      <c r="F43" s="19">
        <v>2</v>
      </c>
      <c r="G43" s="25"/>
      <c r="H43" s="22"/>
    </row>
    <row r="44" spans="1:8" s="13" customFormat="1" ht="59.4" customHeight="1" x14ac:dyDescent="0.3">
      <c r="A44" s="1">
        <v>3</v>
      </c>
      <c r="B44" s="59" t="s">
        <v>48</v>
      </c>
      <c r="C44" s="59"/>
      <c r="D44" s="59"/>
      <c r="E44" s="9">
        <f>E45+E46+E47+E48</f>
        <v>10</v>
      </c>
      <c r="F44" s="33">
        <f>F45+F46+F47+F48</f>
        <v>2</v>
      </c>
      <c r="G44" s="40"/>
      <c r="H44" s="1"/>
    </row>
    <row r="45" spans="1:8" s="16" customFormat="1" ht="72.75" customHeight="1" x14ac:dyDescent="0.3">
      <c r="A45" s="15" t="s">
        <v>49</v>
      </c>
      <c r="B45" s="52" t="s">
        <v>93</v>
      </c>
      <c r="C45" s="53"/>
      <c r="D45" s="54"/>
      <c r="E45" s="1">
        <v>3</v>
      </c>
      <c r="F45" s="19">
        <v>2</v>
      </c>
      <c r="G45" s="14"/>
      <c r="H45" s="15"/>
    </row>
    <row r="46" spans="1:8" s="18" customFormat="1" ht="167.25" customHeight="1" x14ac:dyDescent="0.3">
      <c r="A46" s="1" t="s">
        <v>50</v>
      </c>
      <c r="B46" s="70" t="s">
        <v>94</v>
      </c>
      <c r="C46" s="71"/>
      <c r="D46" s="72"/>
      <c r="E46" s="1">
        <v>5</v>
      </c>
      <c r="F46" s="19">
        <v>0</v>
      </c>
      <c r="G46" s="25"/>
      <c r="H46" s="22"/>
    </row>
    <row r="47" spans="1:8" s="18" customFormat="1" ht="70.5" customHeight="1" x14ac:dyDescent="0.3">
      <c r="A47" s="15" t="s">
        <v>51</v>
      </c>
      <c r="B47" s="52" t="s">
        <v>95</v>
      </c>
      <c r="C47" s="53"/>
      <c r="D47" s="54"/>
      <c r="E47" s="15">
        <v>1</v>
      </c>
      <c r="F47" s="23">
        <v>0</v>
      </c>
      <c r="G47" s="42"/>
      <c r="H47" s="17"/>
    </row>
    <row r="48" spans="1:8" s="18" customFormat="1" ht="118.35" customHeight="1" x14ac:dyDescent="0.3">
      <c r="A48" s="15" t="s">
        <v>96</v>
      </c>
      <c r="B48" s="52" t="s">
        <v>97</v>
      </c>
      <c r="C48" s="53"/>
      <c r="D48" s="54"/>
      <c r="E48" s="15">
        <v>1</v>
      </c>
      <c r="F48" s="23">
        <v>0</v>
      </c>
      <c r="G48" s="42"/>
      <c r="H48" s="17"/>
    </row>
    <row r="49" spans="1:8" s="35" customFormat="1" ht="49.2" customHeight="1" x14ac:dyDescent="0.3">
      <c r="A49" s="37" t="s">
        <v>10</v>
      </c>
      <c r="B49" s="60" t="s">
        <v>52</v>
      </c>
      <c r="C49" s="61"/>
      <c r="D49" s="62"/>
      <c r="E49" s="11">
        <v>50</v>
      </c>
      <c r="F49" s="11">
        <f>SUM(F50:F55)</f>
        <v>40</v>
      </c>
      <c r="G49" s="12"/>
      <c r="H49" s="37"/>
    </row>
    <row r="50" spans="1:8" s="13" customFormat="1" ht="27.15" customHeight="1" x14ac:dyDescent="0.3">
      <c r="A50" s="1"/>
      <c r="B50" s="73" t="s">
        <v>53</v>
      </c>
      <c r="C50" s="74"/>
      <c r="D50" s="75"/>
      <c r="E50" s="1">
        <v>50</v>
      </c>
      <c r="F50" s="1"/>
      <c r="G50" s="24"/>
      <c r="H50" s="1"/>
    </row>
    <row r="51" spans="1:8" s="13" customFormat="1" ht="27.15" customHeight="1" x14ac:dyDescent="0.3">
      <c r="A51" s="1"/>
      <c r="B51" s="73" t="s">
        <v>54</v>
      </c>
      <c r="C51" s="74"/>
      <c r="D51" s="75"/>
      <c r="E51" s="1">
        <v>45</v>
      </c>
      <c r="F51" s="1"/>
      <c r="G51" s="24"/>
      <c r="H51" s="1"/>
    </row>
    <row r="52" spans="1:8" s="13" customFormat="1" ht="27.15" customHeight="1" x14ac:dyDescent="0.3">
      <c r="A52" s="1"/>
      <c r="B52" s="73" t="s">
        <v>55</v>
      </c>
      <c r="C52" s="74"/>
      <c r="D52" s="75"/>
      <c r="E52" s="1">
        <v>40</v>
      </c>
      <c r="F52" s="1">
        <v>40</v>
      </c>
      <c r="G52" s="24"/>
      <c r="H52" s="1"/>
    </row>
    <row r="53" spans="1:8" s="13" customFormat="1" ht="27.15" customHeight="1" x14ac:dyDescent="0.3">
      <c r="A53" s="1"/>
      <c r="B53" s="73" t="s">
        <v>56</v>
      </c>
      <c r="C53" s="74"/>
      <c r="D53" s="75"/>
      <c r="E53" s="1">
        <v>30</v>
      </c>
      <c r="F53" s="1"/>
      <c r="G53" s="24"/>
      <c r="H53" s="1"/>
    </row>
    <row r="54" spans="1:8" s="13" customFormat="1" ht="27.15" customHeight="1" x14ac:dyDescent="0.3">
      <c r="A54" s="1"/>
      <c r="B54" s="73" t="s">
        <v>57</v>
      </c>
      <c r="C54" s="74"/>
      <c r="D54" s="75"/>
      <c r="E54" s="1">
        <v>25</v>
      </c>
      <c r="F54" s="1"/>
      <c r="G54" s="24"/>
      <c r="H54" s="1"/>
    </row>
    <row r="55" spans="1:8" s="13" customFormat="1" ht="27.15" customHeight="1" x14ac:dyDescent="0.3">
      <c r="A55" s="1"/>
      <c r="B55" s="73" t="s">
        <v>58</v>
      </c>
      <c r="C55" s="74"/>
      <c r="D55" s="75"/>
      <c r="E55" s="1">
        <v>0</v>
      </c>
      <c r="F55" s="1"/>
      <c r="G55" s="24"/>
      <c r="H55" s="1"/>
    </row>
    <row r="56" spans="1:8" s="35" customFormat="1" ht="27.15" customHeight="1" x14ac:dyDescent="0.3">
      <c r="A56" s="37"/>
      <c r="B56" s="76" t="s">
        <v>59</v>
      </c>
      <c r="C56" s="77"/>
      <c r="D56" s="78"/>
      <c r="E56" s="37">
        <f>E13+E32+E49</f>
        <v>100</v>
      </c>
      <c r="F56" s="37">
        <f>F13+F32+F49</f>
        <v>73</v>
      </c>
      <c r="G56" s="25"/>
      <c r="H56" s="37"/>
    </row>
    <row r="57" spans="1:8" ht="9.75" customHeight="1" x14ac:dyDescent="0.3">
      <c r="C57" s="3"/>
      <c r="D57" s="3"/>
      <c r="G57" s="26"/>
    </row>
    <row r="58" spans="1:8" ht="20.25" customHeight="1" x14ac:dyDescent="0.3">
      <c r="B58" s="69" t="s">
        <v>60</v>
      </c>
      <c r="C58" s="69"/>
      <c r="D58" s="69"/>
      <c r="G58" s="26"/>
    </row>
    <row r="59" spans="1:8" s="5" customFormat="1" ht="69.75" customHeight="1" x14ac:dyDescent="0.3">
      <c r="A59" s="79" t="s">
        <v>61</v>
      </c>
      <c r="B59" s="79"/>
      <c r="C59" s="79"/>
      <c r="D59" s="80" t="s">
        <v>62</v>
      </c>
      <c r="E59" s="81"/>
      <c r="F59" s="6" t="s">
        <v>63</v>
      </c>
      <c r="G59" s="45" t="s">
        <v>98</v>
      </c>
      <c r="H59" s="6" t="s">
        <v>64</v>
      </c>
    </row>
    <row r="60" spans="1:8" ht="33" customHeight="1" x14ac:dyDescent="0.3">
      <c r="A60" s="82" t="s">
        <v>65</v>
      </c>
      <c r="B60" s="82"/>
      <c r="C60" s="82"/>
      <c r="D60" s="83" t="s">
        <v>66</v>
      </c>
      <c r="E60" s="84"/>
      <c r="F60" s="1"/>
      <c r="G60" s="27"/>
      <c r="H60" s="27" t="str">
        <f>IF(AND(80&lt;=G56,G56&lt;100),G56,"")</f>
        <v/>
      </c>
    </row>
    <row r="61" spans="1:8" ht="33.15" customHeight="1" x14ac:dyDescent="0.3">
      <c r="A61" s="82" t="s">
        <v>67</v>
      </c>
      <c r="B61" s="82"/>
      <c r="C61" s="82"/>
      <c r="D61" s="83" t="s">
        <v>68</v>
      </c>
      <c r="E61" s="84"/>
      <c r="F61" s="1" t="s">
        <v>69</v>
      </c>
      <c r="G61" s="27"/>
      <c r="H61" s="27" t="str">
        <f>IF(AND(65&lt;=G56,G56&lt;80),G56,"")</f>
        <v/>
      </c>
    </row>
    <row r="62" spans="1:8" ht="40.200000000000003" customHeight="1" x14ac:dyDescent="0.3">
      <c r="A62" s="82" t="s">
        <v>70</v>
      </c>
      <c r="B62" s="82"/>
      <c r="C62" s="82"/>
      <c r="D62" s="83" t="s">
        <v>71</v>
      </c>
      <c r="E62" s="84"/>
      <c r="F62" s="1"/>
      <c r="G62" s="27"/>
      <c r="H62" s="27" t="str">
        <f>IF(AND(50&lt;=G56,G56&lt;65),G56,"")</f>
        <v/>
      </c>
    </row>
    <row r="63" spans="1:8" ht="32.4" customHeight="1" x14ac:dyDescent="0.3">
      <c r="A63" s="82" t="s">
        <v>72</v>
      </c>
      <c r="B63" s="82"/>
      <c r="C63" s="82"/>
      <c r="D63" s="83" t="s">
        <v>73</v>
      </c>
      <c r="E63" s="84"/>
      <c r="F63" s="1"/>
      <c r="G63" s="27"/>
      <c r="H63" s="27" t="str">
        <f>IF(AND(0&lt;G56,G56&lt;50),G56,"")</f>
        <v/>
      </c>
    </row>
    <row r="64" spans="1:8" ht="3" customHeight="1" x14ac:dyDescent="0.3"/>
    <row r="65" spans="2:8" s="28" customFormat="1" ht="20.25" customHeight="1" x14ac:dyDescent="0.3">
      <c r="B65" s="29"/>
      <c r="C65" s="29"/>
      <c r="D65" s="90" t="s">
        <v>99</v>
      </c>
      <c r="E65" s="90"/>
      <c r="F65" s="90"/>
      <c r="G65" s="90"/>
      <c r="H65" s="90"/>
    </row>
    <row r="66" spans="2:8" s="35" customFormat="1" ht="35.25" customHeight="1" x14ac:dyDescent="0.3">
      <c r="C66" s="32"/>
      <c r="D66" s="49" t="s">
        <v>75</v>
      </c>
      <c r="E66" s="49"/>
      <c r="F66" s="49"/>
      <c r="G66" s="49"/>
      <c r="H66" s="49"/>
    </row>
    <row r="67" spans="2:8" x14ac:dyDescent="0.3">
      <c r="D67" s="30"/>
      <c r="E67" s="30"/>
      <c r="F67" s="30"/>
      <c r="G67" s="46"/>
      <c r="H67" s="30"/>
    </row>
    <row r="72" spans="2:8" ht="15.75" customHeight="1" x14ac:dyDescent="0.3">
      <c r="B72" s="85" t="s">
        <v>76</v>
      </c>
      <c r="C72" s="85"/>
      <c r="D72" s="85"/>
      <c r="E72" s="85"/>
      <c r="F72" s="85"/>
      <c r="G72" s="85"/>
      <c r="H72" s="85"/>
    </row>
    <row r="73" spans="2:8" ht="92.4" customHeight="1" x14ac:dyDescent="0.3">
      <c r="B73" s="86" t="s">
        <v>77</v>
      </c>
      <c r="C73" s="87"/>
      <c r="D73" s="87"/>
      <c r="E73" s="87"/>
      <c r="F73" s="87"/>
      <c r="G73" s="87"/>
      <c r="H73" s="88"/>
    </row>
    <row r="74" spans="2:8" ht="24" customHeight="1" x14ac:dyDescent="0.3">
      <c r="B74" s="31"/>
      <c r="D74" s="89" t="s">
        <v>74</v>
      </c>
      <c r="E74" s="89"/>
      <c r="F74" s="89"/>
      <c r="G74" s="89"/>
      <c r="H74" s="89"/>
    </row>
    <row r="75" spans="2:8" ht="20.25" customHeight="1" x14ac:dyDescent="0.3">
      <c r="B75" s="32"/>
      <c r="D75" s="50" t="s">
        <v>78</v>
      </c>
      <c r="E75" s="50"/>
      <c r="F75" s="50"/>
      <c r="G75" s="50"/>
      <c r="H75" s="50"/>
    </row>
  </sheetData>
  <sheetProtection password="E795" sheet="1" formatCells="0" formatColumns="0" formatRows="0" insertColumns="0" insertRows="0" insertHyperlinks="0" deleteColumns="0" deleteRows="0" sort="0" autoFilter="0" pivotTables="0"/>
  <autoFilter ref="A11:H11" xr:uid="{00000000-0009-0000-0000-000000000000}">
    <filterColumn colId="1" showButton="0"/>
    <filterColumn colId="2" showButton="0"/>
  </autoFilter>
  <mergeCells count="70">
    <mergeCell ref="B72:H72"/>
    <mergeCell ref="B73:H73"/>
    <mergeCell ref="D74:H74"/>
    <mergeCell ref="D75:H75"/>
    <mergeCell ref="A62:C62"/>
    <mergeCell ref="D62:E62"/>
    <mergeCell ref="A63:C63"/>
    <mergeCell ref="D63:E63"/>
    <mergeCell ref="D65:H65"/>
    <mergeCell ref="D66:H66"/>
    <mergeCell ref="A59:C59"/>
    <mergeCell ref="D59:E59"/>
    <mergeCell ref="A60:C60"/>
    <mergeCell ref="D60:E60"/>
    <mergeCell ref="A61:C61"/>
    <mergeCell ref="D61:E61"/>
    <mergeCell ref="B58:D58"/>
    <mergeCell ref="B46:D46"/>
    <mergeCell ref="B47:D47"/>
    <mergeCell ref="B48:D48"/>
    <mergeCell ref="B49:D49"/>
    <mergeCell ref="B50:D50"/>
    <mergeCell ref="B51:D51"/>
    <mergeCell ref="B52:D52"/>
    <mergeCell ref="B53:D53"/>
    <mergeCell ref="B54:D54"/>
    <mergeCell ref="B55:D55"/>
    <mergeCell ref="B56:D56"/>
    <mergeCell ref="B45:D45"/>
    <mergeCell ref="B34:D34"/>
    <mergeCell ref="B35:D35"/>
    <mergeCell ref="B36:D36"/>
    <mergeCell ref="B37:D37"/>
    <mergeCell ref="B38:D38"/>
    <mergeCell ref="B40:D40"/>
    <mergeCell ref="B41:D41"/>
    <mergeCell ref="B42:D42"/>
    <mergeCell ref="B43:D43"/>
    <mergeCell ref="B44:D44"/>
    <mergeCell ref="B39:D39"/>
    <mergeCell ref="B33:D33"/>
    <mergeCell ref="B22:D22"/>
    <mergeCell ref="B23:D23"/>
    <mergeCell ref="B24:D24"/>
    <mergeCell ref="B25:D25"/>
    <mergeCell ref="B26:D26"/>
    <mergeCell ref="B27:D27"/>
    <mergeCell ref="B28:D28"/>
    <mergeCell ref="B29:D29"/>
    <mergeCell ref="B30:D30"/>
    <mergeCell ref="B31:D31"/>
    <mergeCell ref="B32:D32"/>
    <mergeCell ref="B21:D21"/>
    <mergeCell ref="B9:H9"/>
    <mergeCell ref="B11:D11"/>
    <mergeCell ref="B12:D12"/>
    <mergeCell ref="B13:D13"/>
    <mergeCell ref="B14:D14"/>
    <mergeCell ref="B15:D15"/>
    <mergeCell ref="B16:D16"/>
    <mergeCell ref="B17:D17"/>
    <mergeCell ref="B18:D18"/>
    <mergeCell ref="B19:D19"/>
    <mergeCell ref="B20:D20"/>
    <mergeCell ref="B8:H8"/>
    <mergeCell ref="A2:C2"/>
    <mergeCell ref="D2:H2"/>
    <mergeCell ref="A3:B3"/>
    <mergeCell ref="A5:H5"/>
    <mergeCell ref="B7:H7"/>
  </mergeCells>
  <printOptions horizontalCentered="1"/>
  <pageMargins left="0.31" right="0.3" top="0.47" bottom="0.37" header="0.13149606299212599" footer="0.16"/>
  <pageSetup paperSize="9" fitToHeight="0"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1+3B Viết</vt:lpstr>
      <vt:lpstr>'1+3B Viết'!Print_Titles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asus</cp:lastModifiedBy>
  <cp:lastPrinted>2019-03-25T06:08:54Z</cp:lastPrinted>
  <dcterms:created xsi:type="dcterms:W3CDTF">2019-01-10T04:30:31Z</dcterms:created>
  <dcterms:modified xsi:type="dcterms:W3CDTF">2019-06-21T04:12:40Z</dcterms:modified>
</cp:coreProperties>
</file>